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0-2024\1 výzva\"/>
    </mc:Choice>
  </mc:AlternateContent>
  <xr:revisionPtr revIDLastSave="0" documentId="13_ncr:1_{D0506E41-6911-4065-B6AF-A99E1C51EA2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CPHP!$B$6:$T$106</definedName>
    <definedName name="_xlnm.Print_Area" localSheetId="0">CPHP!$B$1:$T$109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K16" i="1" l="1"/>
  <c r="J17" i="1"/>
  <c r="J23" i="1"/>
  <c r="J101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J102" i="1"/>
  <c r="K102" i="1"/>
  <c r="J103" i="1"/>
  <c r="K103" i="1"/>
  <c r="J104" i="1"/>
  <c r="K104" i="1"/>
  <c r="J105" i="1"/>
  <c r="K105" i="1"/>
  <c r="J106" i="1"/>
  <c r="K106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99" i="1"/>
  <c r="G100" i="1"/>
  <c r="G101" i="1"/>
  <c r="G102" i="1"/>
  <c r="G103" i="1"/>
  <c r="G104" i="1"/>
  <c r="G105" i="1"/>
  <c r="G106" i="1"/>
  <c r="G10" i="1"/>
  <c r="G11" i="1"/>
  <c r="G12" i="1"/>
  <c r="G13" i="1"/>
  <c r="G14" i="1"/>
  <c r="G9" i="1"/>
  <c r="G8" i="1"/>
  <c r="G7" i="1"/>
  <c r="K35" i="1" l="1"/>
  <c r="K29" i="1"/>
  <c r="K23" i="1"/>
  <c r="K17" i="1"/>
  <c r="K101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09" i="1" l="1"/>
  <c r="I109" i="1"/>
</calcChain>
</file>

<file path=xl/sharedStrings.xml><?xml version="1.0" encoding="utf-8"?>
<sst xmlns="http://schemas.openxmlformats.org/spreadsheetml/2006/main" count="452" uniqueCount="207">
  <si>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</si>
  <si>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</si>
  <si>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</si>
  <si>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</si>
  <si>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</si>
  <si>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</si>
  <si>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</si>
  <si>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</si>
  <si>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</si>
  <si>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</si>
  <si>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</si>
  <si>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</si>
  <si>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</si>
  <si>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18424300-0 - Rukavice na jedno použití</t>
  </si>
  <si>
    <t>19640000-4 - Odpadní pytle a sáčky z polymerů ethylenu</t>
  </si>
  <si>
    <t xml:space="preserve">33761000-2 - Toaletní papír </t>
  </si>
  <si>
    <t xml:space="preserve">33762000-9 - Papírové kapesníky </t>
  </si>
  <si>
    <t>33763000-6 - Papírové ruční utěrky</t>
  </si>
  <si>
    <t xml:space="preserve">39221260-7 - Odpadkové koše </t>
  </si>
  <si>
    <t>39224100-9 - Košťata</t>
  </si>
  <si>
    <t>39224200-0 - Kartáče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</si>
  <si>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</si>
  <si>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</si>
  <si>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</si>
  <si>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</si>
  <si>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</si>
  <si>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</si>
  <si>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</si>
  <si>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</si>
  <si>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</si>
  <si>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</si>
  <si>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39831500-1 - Čisticí prostředky pro automobily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</si>
  <si>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</si>
  <si>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</si>
  <si>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</si>
  <si>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</si>
  <si>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</si>
  <si>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</si>
  <si>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</si>
  <si>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</si>
  <si>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</si>
  <si>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</si>
  <si>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</si>
  <si>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</si>
  <si>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</si>
  <si>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</si>
  <si>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</si>
  <si>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020 - 2024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</si>
  <si>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</si>
  <si>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</si>
  <si>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</si>
  <si>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</si>
  <si>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</si>
  <si>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</si>
  <si>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</si>
  <si>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</si>
  <si>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</si>
  <si>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</si>
  <si>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</si>
  <si>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</si>
  <si>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</si>
  <si>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</si>
  <si>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</si>
  <si>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</si>
  <si>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</si>
  <si>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</si>
  <si>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</si>
  <si>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</si>
  <si>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</si>
  <si>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</si>
  <si>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</si>
  <si>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</si>
  <si>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</si>
  <si>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</si>
  <si>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</si>
  <si>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</si>
  <si>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>balení</t>
  </si>
  <si>
    <t>Tablety do pisoaru, čistící  a dezodoranční účinky, obsah balení 4 - 5 kg. Použití: pro sanitární zařízení.</t>
  </si>
  <si>
    <t>MÝDLO TEKUTÉ - s aplikátorem</t>
  </si>
  <si>
    <t>Husté tekuté mýdlo s glycerinem, s přírodními výtažky, balení s aplikátorem. Náplň 0,75 - 1 l.</t>
  </si>
  <si>
    <t>MÝDLO  TEKUTÉ - bez aplikátoru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</si>
  <si>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</si>
  <si>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</si>
  <si>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</si>
  <si>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proti prachu - spray. Použití zejména: na kov, dřevo, sklo, plast. 
Náplň 400 ml - 500 ml.</t>
  </si>
  <si>
    <t>Vinylové rukavice - M</t>
  </si>
  <si>
    <t>Velikost M. Balení 100 - 120 ks.</t>
  </si>
  <si>
    <t>Rukavice gumové - S</t>
  </si>
  <si>
    <t>pár</t>
  </si>
  <si>
    <t xml:space="preserve">Vnitřní bavlněná vložka, velikost S. </t>
  </si>
  <si>
    <t>Rukavice gumové - M</t>
  </si>
  <si>
    <t xml:space="preserve">Vnitřní bavlněná vložka, velikost M. 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</si>
  <si>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</si>
  <si>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</si>
  <si>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</si>
  <si>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</si>
  <si>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</si>
  <si>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</si>
  <si>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</si>
  <si>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>63 x 85 cm - 50 litrů. Role 40 - 45 ks.</t>
  </si>
  <si>
    <t>Násada na smetáky a kartáče</t>
  </si>
  <si>
    <t>Dřevěná, pr. 2,5 cm, délka 170 cm.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</si>
  <si>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</si>
  <si>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</si>
  <si>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</si>
  <si>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</si>
  <si>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</si>
  <si>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</si>
  <si>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</si>
  <si>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</si>
  <si>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</si>
  <si>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</si>
  <si>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Stěrka na vytírání jekor 40 cm, dřevo</t>
  </si>
  <si>
    <t>Stěrka na podlahu z jekoru slouží k použití při vytírání podlahy hadrem. Hadr z rozmýváku nezklouzává, jako tomu je u smetáků, kdy z důvodu štětin dochází ke sklouzávání hadru ze smetáku. Šíře je 40 cm, používá se s dřevěnou násadou.</t>
  </si>
  <si>
    <t>Návlek mopu 40 cm</t>
  </si>
  <si>
    <t xml:space="preserve">Souprava WC - plast </t>
  </si>
  <si>
    <t>Kartáč + odkapávací stojan (držák).</t>
  </si>
  <si>
    <t>Vonné sítko do pisoáru - gelové</t>
  </si>
  <si>
    <t>Praktická a hygienická vložka udrží pisoáry Vaší pánské toalety čisté, chrání spolehlivě před ucpáním a mimo to šíří příjemnou, svěží vůni, podobu až 30 dní.</t>
  </si>
  <si>
    <t>MYCÍ PROSTŘ. KUCHYNĚ NA NÁDOBÍ</t>
  </si>
  <si>
    <t>Tekutý přípravek na ruční mytí nádobí, odstraňování mastnoty i ve studené vodě. 
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</si>
  <si>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</si>
  <si>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</si>
  <si>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</si>
  <si>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Extra účinný čistič v rozprašovači. Použití: k odstranění nečistot a  vodního kamene. 
Náplň 0,75 - 1 l.</t>
  </si>
  <si>
    <t xml:space="preserve">Kapesníčky stolní </t>
  </si>
  <si>
    <t xml:space="preserve">Kapesníčky stolní (vytahovací), 2 vrstvé. Balení min. 100 ks (ubrousků). </t>
  </si>
  <si>
    <t>ECO MYCÍ PROSTŘEDEK NA PODLAHY</t>
  </si>
  <si>
    <t>ECO MYCÍ PROSTŘ. WC - gel</t>
  </si>
  <si>
    <t>Toaletní papír v roli</t>
  </si>
  <si>
    <t>Role, toal. papír 3-vrstvý, 100% celuloza, min. 150 útržků.</t>
  </si>
  <si>
    <t>Tekutý saponátový přípravek - ve vodě zcela rozpustný, biolog.rozložitelnost povrchově aktivních látek min. 80%, pH: 5,5 - 8,5. Použití zejména: čištění podlah, kuchyňských a hygienických zařízení a jíných nesavých povrchů.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</si>
  <si>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</si>
  <si>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</si>
  <si>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 
Náplň 5 - 5,5 l.</t>
  </si>
  <si>
    <t>MYCÍ PROSTŘ. KUCHYNĚ - tekutý krém</t>
  </si>
  <si>
    <t>MYCÍ PROSTŘ. KUCHYNĚ - rozprašovač</t>
  </si>
  <si>
    <t>Čistič tekutý s rozprašovačem. Použití: čištění kuchyní, na všechny omyvatelné povrchy. 
Náplň 0,5 - 0,75 l.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</si>
  <si>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</si>
  <si>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</si>
  <si>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</si>
  <si>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</si>
  <si>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 xml:space="preserve">Tablety do pisoaru, čistící a dezodoranční účinky, bez fosfátů a paradichlorbenzolu. Použití: zabraňují tvorbě usazenin. Náplň  0,75 - 1 kg. </t>
  </si>
  <si>
    <t>MYCÍ PASTA</t>
  </si>
  <si>
    <t>Abrazivní  mycí pasta, pH: 5,5-7,5. Použití: na silně znečištěné ruce. Náplň 0,4 - 0,6 kg.</t>
  </si>
  <si>
    <t>Leštěnka na nábytek - spray. Použití: prostředek na ošetření nábytku. Náplň 400 ml - 500 ml.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</si>
  <si>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</si>
  <si>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</si>
  <si>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</si>
  <si>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</si>
  <si>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Vinylové rukavice - L</t>
  </si>
  <si>
    <t>Velikost L. Balení 100 - 120 ks.</t>
  </si>
  <si>
    <t>Vinylové rukavice - XL</t>
  </si>
  <si>
    <t>Velikost XL. Balení 100 - 120 ks.</t>
  </si>
  <si>
    <t>Rukavice gumové - L</t>
  </si>
  <si>
    <t xml:space="preserve">Vnitřní bavlněná vložka, velikost L.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</si>
  <si>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</si>
  <si>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</si>
  <si>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</si>
  <si>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</si>
  <si>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</si>
  <si>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</si>
  <si>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Sprchový závěs</t>
  </si>
  <si>
    <t>Závěsy do sprch polyester 180 x 200 mm.</t>
  </si>
  <si>
    <t>Vědro 10 l</t>
  </si>
  <si>
    <t>Vědro plast bez výlevky, 10 litrů.</t>
  </si>
  <si>
    <t>Vědro 15 l</t>
  </si>
  <si>
    <t>Vědro plast bez výlevky, 15 litrů .</t>
  </si>
  <si>
    <t>Koště venkovní</t>
  </si>
  <si>
    <t>Chodníkové dřevěné s násadou tyčí (dřevěnou), šířka koštěte 25 cm, násada - tyč - hůl 120 cm, syntetická vlákna PVC .</t>
  </si>
  <si>
    <t>Kartáč na podlahu - dřevěný</t>
  </si>
  <si>
    <t>Kartáč na podlahu, šíře 22 cm.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</si>
  <si>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</si>
  <si>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</si>
  <si>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</si>
  <si>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</si>
  <si>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>Koš odpadkový</t>
  </si>
  <si>
    <t xml:space="preserve">Plast, víko výklopné, objem 21 l (± 1 l).  </t>
  </si>
  <si>
    <t>35 x 40 cm, flanelová, bílá.</t>
  </si>
  <si>
    <t>Houba tvarovaná velká</t>
  </si>
  <si>
    <t>12 x 7 x 4,5 cm, na jedné straně abrazivní vrstva.</t>
  </si>
  <si>
    <t xml:space="preserve">Auto houba </t>
  </si>
  <si>
    <t>19 x 13 x 7 cm (± 1 cm), molitanová, oválná.</t>
  </si>
  <si>
    <t>Rohož textilní</t>
  </si>
  <si>
    <t>40 x 60 cm, pro vnitřní použití, spodní vrstva guma.</t>
  </si>
  <si>
    <t>Kartáč na podlahu</t>
  </si>
  <si>
    <t>Rýžák tvrdý s holí 130 cm, dřevo, rýžák rozměry cca: 22 x 7 x 5 cm.</t>
  </si>
  <si>
    <t>Samostatná faktura</t>
  </si>
  <si>
    <t>NE</t>
  </si>
  <si>
    <t>ANO</t>
  </si>
  <si>
    <t>SGS-2024-025-doc.Ing.Pánek Ph.D.</t>
  </si>
  <si>
    <t>14 dní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</si>
  <si>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</si>
  <si>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Lukáš Němeček, 
Tel.: 727 812 775,
E-mail: nemecekl@ps.zcu.cz</t>
  </si>
  <si>
    <t>Univerzitní 8,
301 00 Plzeň,
Provoz a služby - Správa budov                             budova NTC</t>
  </si>
  <si>
    <t xml:space="preserve">Univerzitní 8,
301 00 Plzeň,
Provoz a služby - Správa budov   </t>
  </si>
  <si>
    <t>Petra Peckertová,
Tel.: 792 303 948,
E-mail: peckerto@fel.zcu.cz</t>
  </si>
  <si>
    <t>Univerzitní 26, 
301 00 Plzeň,
Fakulta elektrotechnická - Katedra elektrotechniky a počítačového modelování, 
místnost EK 618</t>
  </si>
  <si>
    <t>Zdeněk Kegler,
Tel.: 721 375 541,
E-mail: kegler@ps.zcu.cz</t>
  </si>
  <si>
    <t>Kollárova 19, 
301 00 Plzeň,
Provoz a služby - Správa budov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</si>
  <si>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</si>
  <si>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 xml:space="preserve">63 x 74 cm - 60 litrů. Pevné sáčky do odpadkových košů, vyrobené z HDPE fólie. Odolné proti roztržení a úniku tekutiny, tloušťka fólie min. 24 mic. 
Role 10 - 12 ks.  </t>
  </si>
  <si>
    <t>Návlek mopu 40 cm bavlna, minimálně 500 pracích cyklů. Typ mopu smyčka a okrajový lem rozstřih. Uchycení mopu pomocí jazyka, délka cca 40 cm, šířka cca 14 cm, váha cca 190 g, maximální teplota praní 95 C, maximální srážlivost nižší než 4 %, složení 80% bavlna, 20% polyester, absorbce tekutiny 300%.</t>
  </si>
  <si>
    <r>
      <t xml:space="preserve">Velikost M. Balení 100 - 120 ks. </t>
    </r>
    <r>
      <rPr>
        <b/>
        <sz val="11"/>
        <color theme="1"/>
        <rFont val="Calibri"/>
        <family val="2"/>
        <charset val="238"/>
        <scheme val="minor"/>
      </rPr>
      <t>NEPUDROVANÉ.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</si>
  <si>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</si>
  <si>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</si>
  <si>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
Náplň 0,5 - 0,75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</si>
</sst>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62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left" vertical="center" wrapText="1" inden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3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6"/>
  <sheetViews>
    <sheetView tabSelected="1" zoomScale="90" zoomScaleNormal="90" workbookViewId="0">
      <selection activeCell="F3" sqref="F3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53" bestFit="1" customWidth="1"/>
    <col min="5" max="5" width="9" style="4" bestFit="1" customWidth="1"/>
    <col min="6" max="6" width="13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7.85546875" style="1" customWidth="1"/>
    <col min="15" max="15" width="21" style="1" hidden="1" customWidth="1"/>
    <col min="16" max="16" width="31" style="1" customWidth="1"/>
    <col min="17" max="17" width="34.425781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47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34</v>
      </c>
      <c r="D6" s="28" t="s">
        <v>4</v>
      </c>
      <c r="E6" s="28" t="s">
        <v>35</v>
      </c>
      <c r="F6" s="28" t="s">
        <v>36</v>
      </c>
      <c r="G6" s="28" t="s">
        <v>37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38</v>
      </c>
      <c r="M6" s="28" t="s">
        <v>39</v>
      </c>
      <c r="N6" s="28" t="s">
        <v>192</v>
      </c>
      <c r="O6" s="28" t="s">
        <v>40</v>
      </c>
      <c r="P6" s="30" t="s">
        <v>41</v>
      </c>
      <c r="Q6" s="28" t="s">
        <v>42</v>
      </c>
      <c r="R6" s="28" t="s">
        <v>46</v>
      </c>
      <c r="S6" s="28" t="s">
        <v>43</v>
      </c>
      <c r="T6" s="28" t="s">
        <v>44</v>
      </c>
    </row>
    <row r="7" spans="1:20" ht="35.25" customHeight="1" thickTop="1" x14ac:dyDescent="0.25">
      <c r="A7" s="31"/>
      <c r="B7" s="32">
        <v>1</v>
      </c>
      <c r="C7" s="33" t="s">
        <v>48</v>
      </c>
      <c r="D7" s="34">
        <v>480</v>
      </c>
      <c r="E7" s="35" t="s">
        <v>49</v>
      </c>
      <c r="F7" s="36" t="s">
        <v>50</v>
      </c>
      <c r="G7" s="37">
        <f t="shared" ref="G7:G106" si="0">D7*H7</f>
        <v>11040</v>
      </c>
      <c r="H7" s="38">
        <v>23</v>
      </c>
      <c r="I7" s="154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187</v>
      </c>
      <c r="M7" s="42" t="s">
        <v>188</v>
      </c>
      <c r="N7" s="43"/>
      <c r="O7" s="43"/>
      <c r="P7" s="44" t="s">
        <v>193</v>
      </c>
      <c r="Q7" s="44" t="s">
        <v>194</v>
      </c>
      <c r="R7" s="45" t="s">
        <v>191</v>
      </c>
      <c r="S7" s="43"/>
      <c r="T7" s="35" t="s">
        <v>17</v>
      </c>
    </row>
    <row r="8" spans="1:20" ht="35.25" customHeight="1" x14ac:dyDescent="0.25">
      <c r="B8" s="46">
        <v>2</v>
      </c>
      <c r="C8" s="47" t="s">
        <v>51</v>
      </c>
      <c r="D8" s="48">
        <v>150</v>
      </c>
      <c r="E8" s="49" t="s">
        <v>52</v>
      </c>
      <c r="F8" s="50" t="s">
        <v>53</v>
      </c>
      <c r="G8" s="51">
        <f t="shared" si="0"/>
        <v>9300</v>
      </c>
      <c r="H8" s="52">
        <v>62</v>
      </c>
      <c r="I8" s="155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15</v>
      </c>
    </row>
    <row r="9" spans="1:20" ht="35.25" customHeight="1" x14ac:dyDescent="0.25">
      <c r="B9" s="46">
        <v>3</v>
      </c>
      <c r="C9" s="47" t="s">
        <v>54</v>
      </c>
      <c r="D9" s="48">
        <v>20</v>
      </c>
      <c r="E9" s="49" t="s">
        <v>55</v>
      </c>
      <c r="F9" s="50" t="s">
        <v>56</v>
      </c>
      <c r="G9" s="51">
        <f t="shared" si="0"/>
        <v>1220</v>
      </c>
      <c r="H9" s="52">
        <v>61</v>
      </c>
      <c r="I9" s="155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30</v>
      </c>
    </row>
    <row r="10" spans="1:20" ht="35.25" customHeight="1" x14ac:dyDescent="0.25">
      <c r="B10" s="46">
        <v>4</v>
      </c>
      <c r="C10" s="47" t="s">
        <v>57</v>
      </c>
      <c r="D10" s="48">
        <v>10</v>
      </c>
      <c r="E10" s="49" t="s">
        <v>55</v>
      </c>
      <c r="F10" s="50" t="s">
        <v>58</v>
      </c>
      <c r="G10" s="51">
        <f t="shared" si="0"/>
        <v>750</v>
      </c>
      <c r="H10" s="52">
        <v>75</v>
      </c>
      <c r="I10" s="155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30</v>
      </c>
    </row>
    <row r="11" spans="1:20" ht="35.25" customHeight="1" x14ac:dyDescent="0.25">
      <c r="B11" s="46">
        <v>5</v>
      </c>
      <c r="C11" s="47" t="s">
        <v>59</v>
      </c>
      <c r="D11" s="48">
        <v>2</v>
      </c>
      <c r="E11" s="49" t="s">
        <v>55</v>
      </c>
      <c r="F11" s="50" t="s">
        <v>60</v>
      </c>
      <c r="G11" s="51">
        <f t="shared" si="0"/>
        <v>720</v>
      </c>
      <c r="H11" s="52">
        <v>360</v>
      </c>
      <c r="I11" s="155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30</v>
      </c>
    </row>
    <row r="12" spans="1:20" ht="27" customHeight="1" x14ac:dyDescent="0.25">
      <c r="B12" s="46">
        <v>6</v>
      </c>
      <c r="C12" s="47" t="s">
        <v>61</v>
      </c>
      <c r="D12" s="48">
        <v>40</v>
      </c>
      <c r="E12" s="49" t="s">
        <v>55</v>
      </c>
      <c r="F12" s="60" t="s">
        <v>62</v>
      </c>
      <c r="G12" s="51">
        <f t="shared" si="0"/>
        <v>1200</v>
      </c>
      <c r="H12" s="52">
        <v>30</v>
      </c>
      <c r="I12" s="155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28</v>
      </c>
    </row>
    <row r="13" spans="1:20" ht="35.25" customHeight="1" x14ac:dyDescent="0.25">
      <c r="B13" s="46">
        <v>7</v>
      </c>
      <c r="C13" s="47" t="s">
        <v>63</v>
      </c>
      <c r="D13" s="48">
        <v>5</v>
      </c>
      <c r="E13" s="49" t="s">
        <v>55</v>
      </c>
      <c r="F13" s="60" t="s">
        <v>64</v>
      </c>
      <c r="G13" s="51">
        <f t="shared" si="0"/>
        <v>200</v>
      </c>
      <c r="H13" s="52">
        <v>40</v>
      </c>
      <c r="I13" s="155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28</v>
      </c>
    </row>
    <row r="14" spans="1:20" ht="50.25" customHeight="1" x14ac:dyDescent="0.25">
      <c r="B14" s="46">
        <v>8</v>
      </c>
      <c r="C14" s="47" t="s">
        <v>65</v>
      </c>
      <c r="D14" s="48">
        <v>5</v>
      </c>
      <c r="E14" s="49" t="s">
        <v>55</v>
      </c>
      <c r="F14" s="50" t="s">
        <v>66</v>
      </c>
      <c r="G14" s="51">
        <f t="shared" si="0"/>
        <v>200</v>
      </c>
      <c r="H14" s="52">
        <v>40</v>
      </c>
      <c r="I14" s="155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28</v>
      </c>
    </row>
    <row r="15" spans="1:20" ht="21" customHeight="1" x14ac:dyDescent="0.25">
      <c r="B15" s="46">
        <v>9</v>
      </c>
      <c r="C15" s="47" t="s">
        <v>67</v>
      </c>
      <c r="D15" s="48">
        <v>40</v>
      </c>
      <c r="E15" s="49" t="s">
        <v>55</v>
      </c>
      <c r="F15" s="60" t="s">
        <v>68</v>
      </c>
      <c r="G15" s="51">
        <f t="shared" si="0"/>
        <v>1200</v>
      </c>
      <c r="H15" s="52">
        <v>30</v>
      </c>
      <c r="I15" s="155"/>
      <c r="J15" s="53">
        <f t="shared" ref="J15:J106" si="3">D15*I15</f>
        <v>0</v>
      </c>
      <c r="K15" s="54" t="str">
        <f t="shared" ref="K15:K106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32</v>
      </c>
    </row>
    <row r="16" spans="1:20" ht="21" customHeight="1" x14ac:dyDescent="0.25">
      <c r="B16" s="46">
        <v>10</v>
      </c>
      <c r="C16" s="47" t="s">
        <v>69</v>
      </c>
      <c r="D16" s="48">
        <v>48</v>
      </c>
      <c r="E16" s="49" t="s">
        <v>55</v>
      </c>
      <c r="F16" s="60" t="s">
        <v>70</v>
      </c>
      <c r="G16" s="51">
        <f t="shared" si="0"/>
        <v>2640</v>
      </c>
      <c r="H16" s="52">
        <v>55</v>
      </c>
      <c r="I16" s="155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32</v>
      </c>
    </row>
    <row r="17" spans="2:20" ht="21" customHeight="1" x14ac:dyDescent="0.25">
      <c r="B17" s="46">
        <v>11</v>
      </c>
      <c r="C17" s="47" t="s">
        <v>71</v>
      </c>
      <c r="D17" s="48">
        <v>10</v>
      </c>
      <c r="E17" s="49" t="s">
        <v>55</v>
      </c>
      <c r="F17" s="60" t="s">
        <v>72</v>
      </c>
      <c r="G17" s="51">
        <f t="shared" si="0"/>
        <v>250</v>
      </c>
      <c r="H17" s="52">
        <v>25</v>
      </c>
      <c r="I17" s="155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26</v>
      </c>
    </row>
    <row r="18" spans="2:20" ht="21" customHeight="1" x14ac:dyDescent="0.25">
      <c r="B18" s="46">
        <v>12</v>
      </c>
      <c r="C18" s="47" t="s">
        <v>73</v>
      </c>
      <c r="D18" s="48">
        <v>20</v>
      </c>
      <c r="E18" s="49" t="s">
        <v>55</v>
      </c>
      <c r="F18" s="60" t="s">
        <v>74</v>
      </c>
      <c r="G18" s="51">
        <f t="shared" si="0"/>
        <v>400</v>
      </c>
      <c r="H18" s="52">
        <v>20</v>
      </c>
      <c r="I18" s="155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26</v>
      </c>
    </row>
    <row r="19" spans="2:20" ht="21" customHeight="1" x14ac:dyDescent="0.25">
      <c r="B19" s="46">
        <v>13</v>
      </c>
      <c r="C19" s="47" t="s">
        <v>75</v>
      </c>
      <c r="D19" s="48">
        <v>1</v>
      </c>
      <c r="E19" s="49" t="s">
        <v>76</v>
      </c>
      <c r="F19" s="50" t="s">
        <v>77</v>
      </c>
      <c r="G19" s="51">
        <f t="shared" si="0"/>
        <v>600</v>
      </c>
      <c r="H19" s="52">
        <v>600</v>
      </c>
      <c r="I19" s="155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26</v>
      </c>
    </row>
    <row r="20" spans="2:20" ht="21" customHeight="1" x14ac:dyDescent="0.25">
      <c r="B20" s="46">
        <v>14</v>
      </c>
      <c r="C20" s="47" t="s">
        <v>78</v>
      </c>
      <c r="D20" s="48">
        <v>10</v>
      </c>
      <c r="E20" s="49" t="s">
        <v>55</v>
      </c>
      <c r="F20" s="60" t="s">
        <v>79</v>
      </c>
      <c r="G20" s="51">
        <f t="shared" si="0"/>
        <v>250</v>
      </c>
      <c r="H20" s="52">
        <v>25</v>
      </c>
      <c r="I20" s="155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28</v>
      </c>
    </row>
    <row r="21" spans="2:20" ht="39" customHeight="1" x14ac:dyDescent="0.25">
      <c r="B21" s="46">
        <v>15</v>
      </c>
      <c r="C21" s="47" t="s">
        <v>80</v>
      </c>
      <c r="D21" s="48">
        <v>10</v>
      </c>
      <c r="E21" s="49" t="s">
        <v>55</v>
      </c>
      <c r="F21" s="61" t="s">
        <v>200</v>
      </c>
      <c r="G21" s="51">
        <f t="shared" si="0"/>
        <v>700</v>
      </c>
      <c r="H21" s="52">
        <v>70</v>
      </c>
      <c r="I21" s="155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28</v>
      </c>
    </row>
    <row r="22" spans="2:20" ht="50.25" customHeight="1" x14ac:dyDescent="0.25">
      <c r="B22" s="46">
        <v>16</v>
      </c>
      <c r="C22" s="47" t="s">
        <v>81</v>
      </c>
      <c r="D22" s="48">
        <v>5</v>
      </c>
      <c r="E22" s="49" t="s">
        <v>55</v>
      </c>
      <c r="F22" s="60" t="s">
        <v>82</v>
      </c>
      <c r="G22" s="51">
        <f t="shared" si="0"/>
        <v>325</v>
      </c>
      <c r="H22" s="52">
        <v>65</v>
      </c>
      <c r="I22" s="155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28</v>
      </c>
    </row>
    <row r="23" spans="2:20" ht="35.25" customHeight="1" x14ac:dyDescent="0.25">
      <c r="B23" s="46">
        <v>17</v>
      </c>
      <c r="C23" s="47" t="s">
        <v>83</v>
      </c>
      <c r="D23" s="48">
        <v>12</v>
      </c>
      <c r="E23" s="49" t="s">
        <v>55</v>
      </c>
      <c r="F23" s="60" t="s">
        <v>84</v>
      </c>
      <c r="G23" s="51">
        <f t="shared" si="0"/>
        <v>900</v>
      </c>
      <c r="H23" s="52">
        <v>75</v>
      </c>
      <c r="I23" s="155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25</v>
      </c>
    </row>
    <row r="24" spans="2:20" ht="18.75" customHeight="1" x14ac:dyDescent="0.25">
      <c r="B24" s="46">
        <v>18</v>
      </c>
      <c r="C24" s="47" t="s">
        <v>85</v>
      </c>
      <c r="D24" s="48">
        <v>5</v>
      </c>
      <c r="E24" s="49" t="s">
        <v>76</v>
      </c>
      <c r="F24" s="60" t="s">
        <v>86</v>
      </c>
      <c r="G24" s="51">
        <f t="shared" si="0"/>
        <v>325</v>
      </c>
      <c r="H24" s="52">
        <v>65</v>
      </c>
      <c r="I24" s="155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12</v>
      </c>
    </row>
    <row r="25" spans="2:20" ht="18.75" customHeight="1" x14ac:dyDescent="0.25">
      <c r="B25" s="46">
        <v>19</v>
      </c>
      <c r="C25" s="50" t="s">
        <v>87</v>
      </c>
      <c r="D25" s="48">
        <v>10</v>
      </c>
      <c r="E25" s="49" t="s">
        <v>88</v>
      </c>
      <c r="F25" s="50" t="s">
        <v>89</v>
      </c>
      <c r="G25" s="51">
        <f t="shared" si="0"/>
        <v>130</v>
      </c>
      <c r="H25" s="52">
        <v>13</v>
      </c>
      <c r="I25" s="155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12</v>
      </c>
    </row>
    <row r="26" spans="2:20" ht="18.75" customHeight="1" x14ac:dyDescent="0.25">
      <c r="B26" s="46">
        <v>20</v>
      </c>
      <c r="C26" s="47" t="s">
        <v>90</v>
      </c>
      <c r="D26" s="48">
        <v>10</v>
      </c>
      <c r="E26" s="49" t="s">
        <v>88</v>
      </c>
      <c r="F26" s="60" t="s">
        <v>91</v>
      </c>
      <c r="G26" s="51">
        <f t="shared" si="0"/>
        <v>130</v>
      </c>
      <c r="H26" s="52">
        <v>13</v>
      </c>
      <c r="I26" s="155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12</v>
      </c>
    </row>
    <row r="27" spans="2:20" ht="18.75" customHeight="1" x14ac:dyDescent="0.25">
      <c r="B27" s="46">
        <v>21</v>
      </c>
      <c r="C27" s="47" t="s">
        <v>92</v>
      </c>
      <c r="D27" s="48">
        <v>10</v>
      </c>
      <c r="E27" s="49" t="s">
        <v>76</v>
      </c>
      <c r="F27" s="60" t="s">
        <v>93</v>
      </c>
      <c r="G27" s="51">
        <f t="shared" si="0"/>
        <v>150</v>
      </c>
      <c r="H27" s="52">
        <v>15</v>
      </c>
      <c r="I27" s="155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14</v>
      </c>
    </row>
    <row r="28" spans="2:20" ht="18.75" customHeight="1" x14ac:dyDescent="0.25">
      <c r="B28" s="46">
        <v>22</v>
      </c>
      <c r="C28" s="47" t="s">
        <v>94</v>
      </c>
      <c r="D28" s="48">
        <v>30</v>
      </c>
      <c r="E28" s="49" t="s">
        <v>95</v>
      </c>
      <c r="F28" s="60" t="s">
        <v>96</v>
      </c>
      <c r="G28" s="51">
        <f t="shared" si="0"/>
        <v>450</v>
      </c>
      <c r="H28" s="52">
        <v>15</v>
      </c>
      <c r="I28" s="155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14</v>
      </c>
    </row>
    <row r="29" spans="2:20" ht="18.75" customHeight="1" x14ac:dyDescent="0.25">
      <c r="B29" s="46">
        <v>23</v>
      </c>
      <c r="C29" s="47" t="s">
        <v>94</v>
      </c>
      <c r="D29" s="48">
        <v>30</v>
      </c>
      <c r="E29" s="49" t="s">
        <v>95</v>
      </c>
      <c r="F29" s="60" t="s">
        <v>97</v>
      </c>
      <c r="G29" s="51">
        <f t="shared" si="0"/>
        <v>750</v>
      </c>
      <c r="H29" s="52">
        <v>25</v>
      </c>
      <c r="I29" s="155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14</v>
      </c>
    </row>
    <row r="30" spans="2:20" ht="34.5" customHeight="1" x14ac:dyDescent="0.25">
      <c r="B30" s="46">
        <v>24</v>
      </c>
      <c r="C30" s="47" t="s">
        <v>98</v>
      </c>
      <c r="D30" s="48">
        <v>10</v>
      </c>
      <c r="E30" s="49" t="s">
        <v>95</v>
      </c>
      <c r="F30" s="61" t="s">
        <v>201</v>
      </c>
      <c r="G30" s="51">
        <f t="shared" si="0"/>
        <v>250</v>
      </c>
      <c r="H30" s="52">
        <v>25</v>
      </c>
      <c r="I30" s="155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14</v>
      </c>
    </row>
    <row r="31" spans="2:20" ht="18.75" customHeight="1" x14ac:dyDescent="0.25">
      <c r="B31" s="46">
        <v>25</v>
      </c>
      <c r="C31" s="47" t="s">
        <v>94</v>
      </c>
      <c r="D31" s="48">
        <v>10</v>
      </c>
      <c r="E31" s="49" t="s">
        <v>95</v>
      </c>
      <c r="F31" s="60" t="s">
        <v>99</v>
      </c>
      <c r="G31" s="51">
        <f t="shared" si="0"/>
        <v>600</v>
      </c>
      <c r="H31" s="52">
        <v>60</v>
      </c>
      <c r="I31" s="155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14</v>
      </c>
    </row>
    <row r="32" spans="2:20" ht="18.75" customHeight="1" x14ac:dyDescent="0.25">
      <c r="B32" s="46">
        <v>26</v>
      </c>
      <c r="C32" s="50" t="s">
        <v>100</v>
      </c>
      <c r="D32" s="48">
        <v>3</v>
      </c>
      <c r="E32" s="49" t="s">
        <v>55</v>
      </c>
      <c r="F32" s="50" t="s">
        <v>101</v>
      </c>
      <c r="G32" s="51">
        <f t="shared" si="0"/>
        <v>210</v>
      </c>
      <c r="H32" s="52">
        <v>70</v>
      </c>
      <c r="I32" s="155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28</v>
      </c>
    </row>
    <row r="33" spans="2:20" ht="18.75" customHeight="1" x14ac:dyDescent="0.25">
      <c r="B33" s="46">
        <v>27</v>
      </c>
      <c r="C33" s="47" t="s">
        <v>102</v>
      </c>
      <c r="D33" s="48">
        <v>25</v>
      </c>
      <c r="E33" s="49" t="s">
        <v>55</v>
      </c>
      <c r="F33" s="50" t="s">
        <v>103</v>
      </c>
      <c r="G33" s="51">
        <f t="shared" si="0"/>
        <v>450</v>
      </c>
      <c r="H33" s="52">
        <v>18</v>
      </c>
      <c r="I33" s="155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24</v>
      </c>
    </row>
    <row r="34" spans="2:20" ht="18.75" customHeight="1" x14ac:dyDescent="0.25">
      <c r="B34" s="46">
        <v>28</v>
      </c>
      <c r="C34" s="47" t="s">
        <v>102</v>
      </c>
      <c r="D34" s="48">
        <v>10</v>
      </c>
      <c r="E34" s="49" t="s">
        <v>55</v>
      </c>
      <c r="F34" s="50" t="s">
        <v>104</v>
      </c>
      <c r="G34" s="51">
        <f t="shared" si="0"/>
        <v>250</v>
      </c>
      <c r="H34" s="52">
        <v>25</v>
      </c>
      <c r="I34" s="155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24</v>
      </c>
    </row>
    <row r="35" spans="2:20" ht="18.75" customHeight="1" x14ac:dyDescent="0.25">
      <c r="B35" s="46">
        <v>29</v>
      </c>
      <c r="C35" s="47" t="s">
        <v>105</v>
      </c>
      <c r="D35" s="48">
        <v>30</v>
      </c>
      <c r="E35" s="49" t="s">
        <v>55</v>
      </c>
      <c r="F35" s="50" t="s">
        <v>106</v>
      </c>
      <c r="G35" s="51">
        <f t="shared" si="0"/>
        <v>150</v>
      </c>
      <c r="H35" s="52">
        <v>5</v>
      </c>
      <c r="I35" s="155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49" t="s">
        <v>23</v>
      </c>
    </row>
    <row r="36" spans="2:20" ht="18.75" customHeight="1" x14ac:dyDescent="0.25">
      <c r="B36" s="46">
        <v>30</v>
      </c>
      <c r="C36" s="47" t="s">
        <v>105</v>
      </c>
      <c r="D36" s="48">
        <v>15</v>
      </c>
      <c r="E36" s="49" t="s">
        <v>55</v>
      </c>
      <c r="F36" s="62" t="s">
        <v>107</v>
      </c>
      <c r="G36" s="51">
        <f t="shared" si="0"/>
        <v>300</v>
      </c>
      <c r="H36" s="52">
        <v>20</v>
      </c>
      <c r="I36" s="155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49" t="s">
        <v>23</v>
      </c>
    </row>
    <row r="37" spans="2:20" ht="18.75" customHeight="1" x14ac:dyDescent="0.25">
      <c r="B37" s="46">
        <v>31</v>
      </c>
      <c r="C37" s="47" t="s">
        <v>108</v>
      </c>
      <c r="D37" s="48">
        <v>20</v>
      </c>
      <c r="E37" s="49" t="s">
        <v>55</v>
      </c>
      <c r="F37" s="62" t="s">
        <v>109</v>
      </c>
      <c r="G37" s="51">
        <f t="shared" si="0"/>
        <v>140</v>
      </c>
      <c r="H37" s="52">
        <v>7</v>
      </c>
      <c r="I37" s="155"/>
      <c r="J37" s="53">
        <f t="shared" si="3"/>
        <v>0</v>
      </c>
      <c r="K37" s="54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49" t="s">
        <v>24</v>
      </c>
    </row>
    <row r="38" spans="2:20" ht="18.75" customHeight="1" x14ac:dyDescent="0.25">
      <c r="B38" s="46">
        <v>32</v>
      </c>
      <c r="C38" s="47" t="s">
        <v>110</v>
      </c>
      <c r="D38" s="48">
        <v>4</v>
      </c>
      <c r="E38" s="49" t="s">
        <v>76</v>
      </c>
      <c r="F38" s="60" t="s">
        <v>111</v>
      </c>
      <c r="G38" s="51">
        <f t="shared" si="0"/>
        <v>48</v>
      </c>
      <c r="H38" s="52">
        <v>12</v>
      </c>
      <c r="I38" s="155"/>
      <c r="J38" s="53">
        <f t="shared" si="3"/>
        <v>0</v>
      </c>
      <c r="K38" s="54" t="str">
        <f t="shared" si="4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49" t="s">
        <v>28</v>
      </c>
    </row>
    <row r="39" spans="2:20" ht="36.75" customHeight="1" x14ac:dyDescent="0.25">
      <c r="B39" s="46">
        <v>33</v>
      </c>
      <c r="C39" s="47" t="s">
        <v>112</v>
      </c>
      <c r="D39" s="48">
        <v>8</v>
      </c>
      <c r="E39" s="49" t="s">
        <v>55</v>
      </c>
      <c r="F39" s="60" t="s">
        <v>113</v>
      </c>
      <c r="G39" s="51">
        <f t="shared" si="0"/>
        <v>1600</v>
      </c>
      <c r="H39" s="52">
        <v>200</v>
      </c>
      <c r="I39" s="155"/>
      <c r="J39" s="53">
        <f t="shared" ref="J39:J100" si="5">D39*I39</f>
        <v>0</v>
      </c>
      <c r="K39" s="54" t="str">
        <f t="shared" ref="K39:K100" si="6">IF(ISNUMBER(I39), IF(I39&gt;H39,"NEVYHOVUJE","VYHOVUJE")," ")</f>
        <v xml:space="preserve"> </v>
      </c>
      <c r="L39" s="55"/>
      <c r="M39" s="56"/>
      <c r="N39" s="57"/>
      <c r="O39" s="57"/>
      <c r="P39" s="58"/>
      <c r="Q39" s="58"/>
      <c r="R39" s="59"/>
      <c r="S39" s="57"/>
      <c r="T39" s="49" t="s">
        <v>28</v>
      </c>
    </row>
    <row r="40" spans="2:20" ht="45.75" thickBot="1" x14ac:dyDescent="0.3">
      <c r="B40" s="63">
        <v>34</v>
      </c>
      <c r="C40" s="64" t="s">
        <v>114</v>
      </c>
      <c r="D40" s="65">
        <v>10</v>
      </c>
      <c r="E40" s="66" t="s">
        <v>55</v>
      </c>
      <c r="F40" s="67" t="s">
        <v>202</v>
      </c>
      <c r="G40" s="68">
        <f t="shared" si="0"/>
        <v>1500</v>
      </c>
      <c r="H40" s="69">
        <v>150</v>
      </c>
      <c r="I40" s="156"/>
      <c r="J40" s="70">
        <f t="shared" si="5"/>
        <v>0</v>
      </c>
      <c r="K40" s="71" t="str">
        <f t="shared" si="6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66" t="s">
        <v>28</v>
      </c>
    </row>
    <row r="41" spans="2:20" ht="48.75" customHeight="1" x14ac:dyDescent="0.25">
      <c r="B41" s="72">
        <v>35</v>
      </c>
      <c r="C41" s="73" t="s">
        <v>115</v>
      </c>
      <c r="D41" s="74">
        <v>20</v>
      </c>
      <c r="E41" s="75" t="s">
        <v>55</v>
      </c>
      <c r="F41" s="76" t="s">
        <v>116</v>
      </c>
      <c r="G41" s="77">
        <f t="shared" si="0"/>
        <v>500</v>
      </c>
      <c r="H41" s="78">
        <v>25</v>
      </c>
      <c r="I41" s="157"/>
      <c r="J41" s="79">
        <f t="shared" si="5"/>
        <v>0</v>
      </c>
      <c r="K41" s="80" t="str">
        <f t="shared" si="6"/>
        <v xml:space="preserve"> </v>
      </c>
      <c r="L41" s="81" t="s">
        <v>187</v>
      </c>
      <c r="M41" s="81" t="s">
        <v>188</v>
      </c>
      <c r="N41" s="82"/>
      <c r="O41" s="82"/>
      <c r="P41" s="83" t="s">
        <v>193</v>
      </c>
      <c r="Q41" s="83" t="s">
        <v>195</v>
      </c>
      <c r="R41" s="84" t="s">
        <v>191</v>
      </c>
      <c r="S41" s="82"/>
      <c r="T41" s="85" t="s">
        <v>28</v>
      </c>
    </row>
    <row r="42" spans="2:20" ht="48.75" customHeight="1" thickBot="1" x14ac:dyDescent="0.3">
      <c r="B42" s="86">
        <v>36</v>
      </c>
      <c r="C42" s="87" t="s">
        <v>117</v>
      </c>
      <c r="D42" s="88">
        <v>40</v>
      </c>
      <c r="E42" s="89" t="s">
        <v>55</v>
      </c>
      <c r="F42" s="90" t="s">
        <v>118</v>
      </c>
      <c r="G42" s="91">
        <f t="shared" si="0"/>
        <v>2800</v>
      </c>
      <c r="H42" s="92">
        <v>70</v>
      </c>
      <c r="I42" s="158"/>
      <c r="J42" s="93">
        <f t="shared" si="5"/>
        <v>0</v>
      </c>
      <c r="K42" s="94" t="str">
        <f t="shared" si="6"/>
        <v xml:space="preserve"> </v>
      </c>
      <c r="L42" s="95"/>
      <c r="M42" s="95"/>
      <c r="N42" s="96"/>
      <c r="O42" s="96"/>
      <c r="P42" s="97"/>
      <c r="Q42" s="97"/>
      <c r="R42" s="98"/>
      <c r="S42" s="96"/>
      <c r="T42" s="99"/>
    </row>
    <row r="43" spans="2:20" ht="36.75" customHeight="1" x14ac:dyDescent="0.25">
      <c r="B43" s="100">
        <v>37</v>
      </c>
      <c r="C43" s="101" t="s">
        <v>48</v>
      </c>
      <c r="D43" s="102">
        <v>10</v>
      </c>
      <c r="E43" s="103" t="s">
        <v>49</v>
      </c>
      <c r="F43" s="104" t="s">
        <v>50</v>
      </c>
      <c r="G43" s="105">
        <f t="shared" si="0"/>
        <v>230</v>
      </c>
      <c r="H43" s="106">
        <v>23</v>
      </c>
      <c r="I43" s="159"/>
      <c r="J43" s="107">
        <f t="shared" si="5"/>
        <v>0</v>
      </c>
      <c r="K43" s="108" t="str">
        <f t="shared" si="6"/>
        <v xml:space="preserve"> </v>
      </c>
      <c r="L43" s="58" t="s">
        <v>187</v>
      </c>
      <c r="M43" s="58" t="s">
        <v>188</v>
      </c>
      <c r="N43" s="57"/>
      <c r="O43" s="57"/>
      <c r="P43" s="109" t="s">
        <v>196</v>
      </c>
      <c r="Q43" s="109" t="s">
        <v>197</v>
      </c>
      <c r="R43" s="59" t="s">
        <v>191</v>
      </c>
      <c r="S43" s="57"/>
      <c r="T43" s="103" t="s">
        <v>17</v>
      </c>
    </row>
    <row r="44" spans="2:20" ht="33" customHeight="1" x14ac:dyDescent="0.25">
      <c r="B44" s="46">
        <v>38</v>
      </c>
      <c r="C44" s="47" t="s">
        <v>119</v>
      </c>
      <c r="D44" s="48">
        <v>4</v>
      </c>
      <c r="E44" s="49" t="s">
        <v>55</v>
      </c>
      <c r="F44" s="60" t="s">
        <v>120</v>
      </c>
      <c r="G44" s="51">
        <f t="shared" si="0"/>
        <v>72</v>
      </c>
      <c r="H44" s="52">
        <v>18</v>
      </c>
      <c r="I44" s="155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33</v>
      </c>
    </row>
    <row r="45" spans="2:20" ht="18.75" customHeight="1" x14ac:dyDescent="0.25">
      <c r="B45" s="46">
        <v>39</v>
      </c>
      <c r="C45" s="47" t="s">
        <v>121</v>
      </c>
      <c r="D45" s="48">
        <v>2</v>
      </c>
      <c r="E45" s="49" t="s">
        <v>55</v>
      </c>
      <c r="F45" s="60" t="s">
        <v>122</v>
      </c>
      <c r="G45" s="51">
        <f t="shared" si="0"/>
        <v>80</v>
      </c>
      <c r="H45" s="52">
        <v>40</v>
      </c>
      <c r="I45" s="155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32</v>
      </c>
    </row>
    <row r="46" spans="2:20" ht="33" customHeight="1" x14ac:dyDescent="0.25">
      <c r="B46" s="46">
        <v>40</v>
      </c>
      <c r="C46" s="47" t="s">
        <v>123</v>
      </c>
      <c r="D46" s="48">
        <v>2</v>
      </c>
      <c r="E46" s="49" t="s">
        <v>55</v>
      </c>
      <c r="F46" s="60" t="s">
        <v>124</v>
      </c>
      <c r="G46" s="51">
        <f t="shared" si="0"/>
        <v>130</v>
      </c>
      <c r="H46" s="52">
        <v>65</v>
      </c>
      <c r="I46" s="155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32</v>
      </c>
    </row>
    <row r="47" spans="2:20" ht="18.75" customHeight="1" x14ac:dyDescent="0.25">
      <c r="B47" s="46">
        <v>41</v>
      </c>
      <c r="C47" s="47" t="s">
        <v>125</v>
      </c>
      <c r="D47" s="48">
        <v>6</v>
      </c>
      <c r="E47" s="49" t="s">
        <v>76</v>
      </c>
      <c r="F47" s="60" t="s">
        <v>126</v>
      </c>
      <c r="G47" s="51">
        <f t="shared" si="0"/>
        <v>120</v>
      </c>
      <c r="H47" s="52">
        <v>20</v>
      </c>
      <c r="I47" s="155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16</v>
      </c>
    </row>
    <row r="48" spans="2:20" ht="18.75" customHeight="1" x14ac:dyDescent="0.25">
      <c r="B48" s="46">
        <v>42</v>
      </c>
      <c r="C48" s="47" t="s">
        <v>105</v>
      </c>
      <c r="D48" s="48">
        <v>5</v>
      </c>
      <c r="E48" s="49" t="s">
        <v>55</v>
      </c>
      <c r="F48" s="60" t="s">
        <v>107</v>
      </c>
      <c r="G48" s="51">
        <f t="shared" si="0"/>
        <v>100</v>
      </c>
      <c r="H48" s="52">
        <v>20</v>
      </c>
      <c r="I48" s="155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23</v>
      </c>
    </row>
    <row r="49" spans="2:20" ht="18.75" customHeight="1" x14ac:dyDescent="0.25">
      <c r="B49" s="46">
        <v>43</v>
      </c>
      <c r="C49" s="47" t="s">
        <v>108</v>
      </c>
      <c r="D49" s="48">
        <v>60</v>
      </c>
      <c r="E49" s="49" t="s">
        <v>55</v>
      </c>
      <c r="F49" s="60" t="s">
        <v>109</v>
      </c>
      <c r="G49" s="51">
        <f t="shared" si="0"/>
        <v>420</v>
      </c>
      <c r="H49" s="52">
        <v>7</v>
      </c>
      <c r="I49" s="155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24</v>
      </c>
    </row>
    <row r="50" spans="2:20" ht="18.75" customHeight="1" thickBot="1" x14ac:dyDescent="0.3">
      <c r="B50" s="63">
        <v>44</v>
      </c>
      <c r="C50" s="64" t="s">
        <v>110</v>
      </c>
      <c r="D50" s="65">
        <v>5</v>
      </c>
      <c r="E50" s="66" t="s">
        <v>76</v>
      </c>
      <c r="F50" s="110" t="s">
        <v>111</v>
      </c>
      <c r="G50" s="68">
        <f t="shared" si="0"/>
        <v>60</v>
      </c>
      <c r="H50" s="69">
        <v>12</v>
      </c>
      <c r="I50" s="156"/>
      <c r="J50" s="70">
        <f t="shared" si="5"/>
        <v>0</v>
      </c>
      <c r="K50" s="71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66" t="s">
        <v>28</v>
      </c>
    </row>
    <row r="51" spans="2:20" ht="96.75" customHeight="1" thickBot="1" x14ac:dyDescent="0.3">
      <c r="B51" s="111">
        <v>45</v>
      </c>
      <c r="C51" s="112" t="s">
        <v>85</v>
      </c>
      <c r="D51" s="113">
        <v>50</v>
      </c>
      <c r="E51" s="114" t="s">
        <v>76</v>
      </c>
      <c r="F51" s="115" t="s">
        <v>203</v>
      </c>
      <c r="G51" s="116">
        <f t="shared" si="0"/>
        <v>3750</v>
      </c>
      <c r="H51" s="117">
        <v>75</v>
      </c>
      <c r="I51" s="160"/>
      <c r="J51" s="118">
        <f t="shared" si="5"/>
        <v>0</v>
      </c>
      <c r="K51" s="119" t="str">
        <f t="shared" si="6"/>
        <v xml:space="preserve"> </v>
      </c>
      <c r="L51" s="120" t="s">
        <v>187</v>
      </c>
      <c r="M51" s="120" t="s">
        <v>189</v>
      </c>
      <c r="N51" s="121" t="s">
        <v>190</v>
      </c>
      <c r="O51" s="121"/>
      <c r="P51" s="122" t="s">
        <v>196</v>
      </c>
      <c r="Q51" s="122" t="s">
        <v>197</v>
      </c>
      <c r="R51" s="123" t="s">
        <v>191</v>
      </c>
      <c r="S51" s="121"/>
      <c r="T51" s="114" t="s">
        <v>13</v>
      </c>
    </row>
    <row r="52" spans="2:20" ht="54" customHeight="1" x14ac:dyDescent="0.25">
      <c r="B52" s="100">
        <v>46</v>
      </c>
      <c r="C52" s="101" t="s">
        <v>127</v>
      </c>
      <c r="D52" s="102">
        <v>20</v>
      </c>
      <c r="E52" s="103" t="s">
        <v>55</v>
      </c>
      <c r="F52" s="124" t="s">
        <v>205</v>
      </c>
      <c r="G52" s="105">
        <f t="shared" si="0"/>
        <v>1000</v>
      </c>
      <c r="H52" s="106">
        <v>50</v>
      </c>
      <c r="I52" s="159"/>
      <c r="J52" s="107">
        <f t="shared" si="5"/>
        <v>0</v>
      </c>
      <c r="K52" s="108" t="str">
        <f t="shared" si="6"/>
        <v xml:space="preserve"> </v>
      </c>
      <c r="L52" s="58" t="s">
        <v>187</v>
      </c>
      <c r="M52" s="58" t="s">
        <v>188</v>
      </c>
      <c r="N52" s="57"/>
      <c r="O52" s="57"/>
      <c r="P52" s="109" t="s">
        <v>198</v>
      </c>
      <c r="Q52" s="109" t="s">
        <v>199</v>
      </c>
      <c r="R52" s="59" t="s">
        <v>191</v>
      </c>
      <c r="S52" s="57"/>
      <c r="T52" s="103" t="s">
        <v>30</v>
      </c>
    </row>
    <row r="53" spans="2:20" ht="51.75" customHeight="1" x14ac:dyDescent="0.25">
      <c r="B53" s="46">
        <v>47</v>
      </c>
      <c r="C53" s="47" t="s">
        <v>128</v>
      </c>
      <c r="D53" s="48">
        <v>30</v>
      </c>
      <c r="E53" s="49" t="s">
        <v>55</v>
      </c>
      <c r="F53" s="61" t="s">
        <v>204</v>
      </c>
      <c r="G53" s="51">
        <f t="shared" si="0"/>
        <v>1410</v>
      </c>
      <c r="H53" s="52">
        <v>47</v>
      </c>
      <c r="I53" s="155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32</v>
      </c>
    </row>
    <row r="54" spans="2:20" ht="39" customHeight="1" x14ac:dyDescent="0.25">
      <c r="B54" s="46">
        <v>48</v>
      </c>
      <c r="C54" s="47" t="s">
        <v>48</v>
      </c>
      <c r="D54" s="48">
        <v>1200</v>
      </c>
      <c r="E54" s="49" t="s">
        <v>49</v>
      </c>
      <c r="F54" s="60" t="s">
        <v>50</v>
      </c>
      <c r="G54" s="51">
        <f t="shared" si="0"/>
        <v>27600</v>
      </c>
      <c r="H54" s="52">
        <v>23</v>
      </c>
      <c r="I54" s="155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17</v>
      </c>
    </row>
    <row r="55" spans="2:20" ht="35.25" customHeight="1" x14ac:dyDescent="0.25">
      <c r="B55" s="46">
        <v>49</v>
      </c>
      <c r="C55" s="47" t="s">
        <v>51</v>
      </c>
      <c r="D55" s="48">
        <v>100</v>
      </c>
      <c r="E55" s="49" t="s">
        <v>52</v>
      </c>
      <c r="F55" s="60" t="s">
        <v>53</v>
      </c>
      <c r="G55" s="51">
        <f t="shared" si="0"/>
        <v>6200</v>
      </c>
      <c r="H55" s="52">
        <v>62</v>
      </c>
      <c r="I55" s="155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15</v>
      </c>
    </row>
    <row r="56" spans="2:20" ht="35.25" customHeight="1" x14ac:dyDescent="0.25">
      <c r="B56" s="46">
        <v>50</v>
      </c>
      <c r="C56" s="47" t="s">
        <v>129</v>
      </c>
      <c r="D56" s="48">
        <v>1400</v>
      </c>
      <c r="E56" s="49" t="s">
        <v>52</v>
      </c>
      <c r="F56" s="60" t="s">
        <v>130</v>
      </c>
      <c r="G56" s="51">
        <f t="shared" si="0"/>
        <v>8400</v>
      </c>
      <c r="H56" s="52">
        <v>6</v>
      </c>
      <c r="I56" s="155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15</v>
      </c>
    </row>
    <row r="57" spans="2:20" ht="33.75" customHeight="1" x14ac:dyDescent="0.25">
      <c r="B57" s="46">
        <v>51</v>
      </c>
      <c r="C57" s="47" t="s">
        <v>54</v>
      </c>
      <c r="D57" s="48">
        <v>30</v>
      </c>
      <c r="E57" s="49" t="s">
        <v>55</v>
      </c>
      <c r="F57" s="60" t="s">
        <v>131</v>
      </c>
      <c r="G57" s="51">
        <f t="shared" si="0"/>
        <v>1260</v>
      </c>
      <c r="H57" s="52">
        <v>42</v>
      </c>
      <c r="I57" s="155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30</v>
      </c>
    </row>
    <row r="58" spans="2:20" ht="26.25" customHeight="1" x14ac:dyDescent="0.25">
      <c r="B58" s="46">
        <v>52</v>
      </c>
      <c r="C58" s="47" t="s">
        <v>132</v>
      </c>
      <c r="D58" s="48">
        <v>20</v>
      </c>
      <c r="E58" s="49" t="s">
        <v>55</v>
      </c>
      <c r="F58" s="60" t="s">
        <v>133</v>
      </c>
      <c r="G58" s="51">
        <f t="shared" si="0"/>
        <v>900</v>
      </c>
      <c r="H58" s="52">
        <v>45</v>
      </c>
      <c r="I58" s="155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28</v>
      </c>
    </row>
    <row r="59" spans="2:20" ht="36" customHeight="1" x14ac:dyDescent="0.25">
      <c r="B59" s="46">
        <v>53</v>
      </c>
      <c r="C59" s="47" t="s">
        <v>119</v>
      </c>
      <c r="D59" s="48">
        <v>20</v>
      </c>
      <c r="E59" s="49" t="s">
        <v>55</v>
      </c>
      <c r="F59" s="60" t="s">
        <v>120</v>
      </c>
      <c r="G59" s="51">
        <f t="shared" si="0"/>
        <v>360</v>
      </c>
      <c r="H59" s="52">
        <v>18</v>
      </c>
      <c r="I59" s="155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33</v>
      </c>
    </row>
    <row r="60" spans="2:20" ht="36.75" customHeight="1" x14ac:dyDescent="0.25">
      <c r="B60" s="46">
        <v>54</v>
      </c>
      <c r="C60" s="47" t="s">
        <v>119</v>
      </c>
      <c r="D60" s="48">
        <v>5</v>
      </c>
      <c r="E60" s="49" t="s">
        <v>55</v>
      </c>
      <c r="F60" s="60" t="s">
        <v>134</v>
      </c>
      <c r="G60" s="51">
        <f t="shared" si="0"/>
        <v>350</v>
      </c>
      <c r="H60" s="52">
        <v>70</v>
      </c>
      <c r="I60" s="155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33</v>
      </c>
    </row>
    <row r="61" spans="2:20" ht="51.75" customHeight="1" x14ac:dyDescent="0.25">
      <c r="B61" s="46">
        <v>55</v>
      </c>
      <c r="C61" s="47" t="s">
        <v>135</v>
      </c>
      <c r="D61" s="48">
        <v>20</v>
      </c>
      <c r="E61" s="49" t="s">
        <v>55</v>
      </c>
      <c r="F61" s="61" t="s">
        <v>206</v>
      </c>
      <c r="G61" s="51">
        <f t="shared" si="0"/>
        <v>800</v>
      </c>
      <c r="H61" s="52">
        <v>40</v>
      </c>
      <c r="I61" s="155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27</v>
      </c>
    </row>
    <row r="62" spans="2:20" ht="36.75" customHeight="1" x14ac:dyDescent="0.25">
      <c r="B62" s="46">
        <v>56</v>
      </c>
      <c r="C62" s="47" t="s">
        <v>136</v>
      </c>
      <c r="D62" s="48">
        <v>20</v>
      </c>
      <c r="E62" s="49" t="s">
        <v>55</v>
      </c>
      <c r="F62" s="60" t="s">
        <v>137</v>
      </c>
      <c r="G62" s="51">
        <f t="shared" si="0"/>
        <v>800</v>
      </c>
      <c r="H62" s="52">
        <v>40</v>
      </c>
      <c r="I62" s="155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28</v>
      </c>
    </row>
    <row r="63" spans="2:20" ht="41.25" customHeight="1" x14ac:dyDescent="0.25">
      <c r="B63" s="46">
        <v>57</v>
      </c>
      <c r="C63" s="47" t="s">
        <v>63</v>
      </c>
      <c r="D63" s="48">
        <v>20</v>
      </c>
      <c r="E63" s="49" t="s">
        <v>55</v>
      </c>
      <c r="F63" s="60" t="s">
        <v>64</v>
      </c>
      <c r="G63" s="51">
        <f t="shared" si="0"/>
        <v>800</v>
      </c>
      <c r="H63" s="52">
        <v>40</v>
      </c>
      <c r="I63" s="155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28</v>
      </c>
    </row>
    <row r="64" spans="2:20" ht="35.25" customHeight="1" x14ac:dyDescent="0.25">
      <c r="B64" s="46">
        <v>58</v>
      </c>
      <c r="C64" s="47" t="s">
        <v>123</v>
      </c>
      <c r="D64" s="48">
        <v>10</v>
      </c>
      <c r="E64" s="49" t="s">
        <v>55</v>
      </c>
      <c r="F64" s="60" t="s">
        <v>124</v>
      </c>
      <c r="G64" s="51">
        <f t="shared" si="0"/>
        <v>650</v>
      </c>
      <c r="H64" s="52">
        <v>65</v>
      </c>
      <c r="I64" s="155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32</v>
      </c>
    </row>
    <row r="65" spans="2:20" ht="18.75" customHeight="1" x14ac:dyDescent="0.25">
      <c r="B65" s="46">
        <v>59</v>
      </c>
      <c r="C65" s="47" t="s">
        <v>69</v>
      </c>
      <c r="D65" s="48">
        <v>30</v>
      </c>
      <c r="E65" s="49" t="s">
        <v>55</v>
      </c>
      <c r="F65" s="60" t="s">
        <v>70</v>
      </c>
      <c r="G65" s="51">
        <f t="shared" si="0"/>
        <v>1650</v>
      </c>
      <c r="H65" s="52">
        <v>55</v>
      </c>
      <c r="I65" s="155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32</v>
      </c>
    </row>
    <row r="66" spans="2:20" ht="18.75" customHeight="1" x14ac:dyDescent="0.25">
      <c r="B66" s="46">
        <v>60</v>
      </c>
      <c r="C66" s="47" t="s">
        <v>138</v>
      </c>
      <c r="D66" s="48">
        <v>30</v>
      </c>
      <c r="E66" s="49" t="s">
        <v>55</v>
      </c>
      <c r="F66" s="60" t="s">
        <v>139</v>
      </c>
      <c r="G66" s="51">
        <f t="shared" si="0"/>
        <v>1050</v>
      </c>
      <c r="H66" s="52">
        <v>35</v>
      </c>
      <c r="I66" s="155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32</v>
      </c>
    </row>
    <row r="67" spans="2:20" ht="18.75" customHeight="1" x14ac:dyDescent="0.25">
      <c r="B67" s="46">
        <v>61</v>
      </c>
      <c r="C67" s="47" t="s">
        <v>140</v>
      </c>
      <c r="D67" s="48">
        <v>10</v>
      </c>
      <c r="E67" s="49" t="s">
        <v>76</v>
      </c>
      <c r="F67" s="60" t="s">
        <v>141</v>
      </c>
      <c r="G67" s="51">
        <f t="shared" si="0"/>
        <v>400</v>
      </c>
      <c r="H67" s="52">
        <v>40</v>
      </c>
      <c r="I67" s="155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32</v>
      </c>
    </row>
    <row r="68" spans="2:20" ht="18.75" customHeight="1" x14ac:dyDescent="0.25">
      <c r="B68" s="46">
        <v>62</v>
      </c>
      <c r="C68" s="47" t="s">
        <v>71</v>
      </c>
      <c r="D68" s="48">
        <v>30</v>
      </c>
      <c r="E68" s="49" t="s">
        <v>55</v>
      </c>
      <c r="F68" s="60" t="s">
        <v>72</v>
      </c>
      <c r="G68" s="51">
        <f t="shared" si="0"/>
        <v>750</v>
      </c>
      <c r="H68" s="52">
        <v>25</v>
      </c>
      <c r="I68" s="155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26</v>
      </c>
    </row>
    <row r="69" spans="2:20" ht="18.75" customHeight="1" x14ac:dyDescent="0.25">
      <c r="B69" s="46">
        <v>63</v>
      </c>
      <c r="C69" s="47" t="s">
        <v>73</v>
      </c>
      <c r="D69" s="48">
        <v>30</v>
      </c>
      <c r="E69" s="49" t="s">
        <v>55</v>
      </c>
      <c r="F69" s="60" t="s">
        <v>74</v>
      </c>
      <c r="G69" s="51">
        <f t="shared" si="0"/>
        <v>600</v>
      </c>
      <c r="H69" s="52">
        <v>20</v>
      </c>
      <c r="I69" s="155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49" t="s">
        <v>26</v>
      </c>
    </row>
    <row r="70" spans="2:20" ht="20.25" customHeight="1" x14ac:dyDescent="0.25">
      <c r="B70" s="46">
        <v>64</v>
      </c>
      <c r="C70" s="47" t="s">
        <v>75</v>
      </c>
      <c r="D70" s="48">
        <v>2</v>
      </c>
      <c r="E70" s="49" t="s">
        <v>55</v>
      </c>
      <c r="F70" s="60" t="s">
        <v>142</v>
      </c>
      <c r="G70" s="51">
        <f t="shared" si="0"/>
        <v>500</v>
      </c>
      <c r="H70" s="52">
        <v>250</v>
      </c>
      <c r="I70" s="155"/>
      <c r="J70" s="53">
        <f t="shared" si="5"/>
        <v>0</v>
      </c>
      <c r="K70" s="5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49" t="s">
        <v>26</v>
      </c>
    </row>
    <row r="71" spans="2:20" ht="20.25" customHeight="1" x14ac:dyDescent="0.25">
      <c r="B71" s="46">
        <v>65</v>
      </c>
      <c r="C71" s="47" t="s">
        <v>75</v>
      </c>
      <c r="D71" s="48">
        <v>2</v>
      </c>
      <c r="E71" s="49" t="s">
        <v>76</v>
      </c>
      <c r="F71" s="60" t="s">
        <v>77</v>
      </c>
      <c r="G71" s="51">
        <f t="shared" si="0"/>
        <v>1200</v>
      </c>
      <c r="H71" s="52">
        <v>600</v>
      </c>
      <c r="I71" s="155"/>
      <c r="J71" s="53">
        <f t="shared" si="5"/>
        <v>0</v>
      </c>
      <c r="K71" s="54" t="str">
        <f t="shared" si="6"/>
        <v xml:space="preserve"> </v>
      </c>
      <c r="L71" s="58"/>
      <c r="M71" s="58"/>
      <c r="N71" s="57"/>
      <c r="O71" s="57"/>
      <c r="P71" s="55"/>
      <c r="Q71" s="55"/>
      <c r="R71" s="59"/>
      <c r="S71" s="57"/>
      <c r="T71" s="49" t="s">
        <v>26</v>
      </c>
    </row>
    <row r="72" spans="2:20" ht="20.25" customHeight="1" x14ac:dyDescent="0.25">
      <c r="B72" s="46">
        <v>66</v>
      </c>
      <c r="C72" s="47" t="s">
        <v>78</v>
      </c>
      <c r="D72" s="48">
        <v>5</v>
      </c>
      <c r="E72" s="49" t="s">
        <v>55</v>
      </c>
      <c r="F72" s="60" t="s">
        <v>79</v>
      </c>
      <c r="G72" s="51">
        <f t="shared" si="0"/>
        <v>125</v>
      </c>
      <c r="H72" s="52">
        <v>25</v>
      </c>
      <c r="I72" s="155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28</v>
      </c>
    </row>
    <row r="73" spans="2:20" ht="37.5" customHeight="1" x14ac:dyDescent="0.25">
      <c r="B73" s="46">
        <v>67</v>
      </c>
      <c r="C73" s="47" t="s">
        <v>80</v>
      </c>
      <c r="D73" s="48">
        <v>5</v>
      </c>
      <c r="E73" s="49" t="s">
        <v>55</v>
      </c>
      <c r="F73" s="61" t="s">
        <v>200</v>
      </c>
      <c r="G73" s="51">
        <f t="shared" si="0"/>
        <v>350</v>
      </c>
      <c r="H73" s="52">
        <v>70</v>
      </c>
      <c r="I73" s="155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28</v>
      </c>
    </row>
    <row r="74" spans="2:20" ht="21.75" customHeight="1" x14ac:dyDescent="0.25">
      <c r="B74" s="46">
        <v>68</v>
      </c>
      <c r="C74" s="47" t="s">
        <v>143</v>
      </c>
      <c r="D74" s="48">
        <v>2</v>
      </c>
      <c r="E74" s="49" t="s">
        <v>55</v>
      </c>
      <c r="F74" s="60" t="s">
        <v>144</v>
      </c>
      <c r="G74" s="51">
        <f t="shared" si="0"/>
        <v>48</v>
      </c>
      <c r="H74" s="52">
        <v>24</v>
      </c>
      <c r="I74" s="155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28</v>
      </c>
    </row>
    <row r="75" spans="2:20" ht="48" customHeight="1" x14ac:dyDescent="0.25">
      <c r="B75" s="46">
        <v>69</v>
      </c>
      <c r="C75" s="47" t="s">
        <v>81</v>
      </c>
      <c r="D75" s="48">
        <v>5</v>
      </c>
      <c r="E75" s="49" t="s">
        <v>55</v>
      </c>
      <c r="F75" s="60" t="s">
        <v>82</v>
      </c>
      <c r="G75" s="51">
        <f t="shared" si="0"/>
        <v>325</v>
      </c>
      <c r="H75" s="52">
        <v>65</v>
      </c>
      <c r="I75" s="155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28</v>
      </c>
    </row>
    <row r="76" spans="2:20" ht="18.75" customHeight="1" x14ac:dyDescent="0.25">
      <c r="B76" s="46">
        <v>70</v>
      </c>
      <c r="C76" s="47" t="s">
        <v>83</v>
      </c>
      <c r="D76" s="48">
        <v>5</v>
      </c>
      <c r="E76" s="49" t="s">
        <v>55</v>
      </c>
      <c r="F76" s="60" t="s">
        <v>145</v>
      </c>
      <c r="G76" s="51">
        <f t="shared" si="0"/>
        <v>325</v>
      </c>
      <c r="H76" s="52">
        <v>65</v>
      </c>
      <c r="I76" s="155"/>
      <c r="J76" s="53">
        <f t="shared" si="5"/>
        <v>0</v>
      </c>
      <c r="K76" s="54" t="str">
        <f t="shared" si="6"/>
        <v xml:space="preserve"> </v>
      </c>
      <c r="L76" s="58"/>
      <c r="M76" s="58"/>
      <c r="N76" s="57"/>
      <c r="O76" s="57"/>
      <c r="P76" s="55"/>
      <c r="Q76" s="55"/>
      <c r="R76" s="59"/>
      <c r="S76" s="57"/>
      <c r="T76" s="49" t="s">
        <v>25</v>
      </c>
    </row>
    <row r="77" spans="2:20" ht="34.5" customHeight="1" x14ac:dyDescent="0.25">
      <c r="B77" s="46">
        <v>71</v>
      </c>
      <c r="C77" s="47" t="s">
        <v>83</v>
      </c>
      <c r="D77" s="48">
        <v>5</v>
      </c>
      <c r="E77" s="49" t="s">
        <v>55</v>
      </c>
      <c r="F77" s="60" t="s">
        <v>84</v>
      </c>
      <c r="G77" s="51">
        <f t="shared" si="0"/>
        <v>375</v>
      </c>
      <c r="H77" s="52">
        <v>75</v>
      </c>
      <c r="I77" s="155"/>
      <c r="J77" s="53">
        <f t="shared" si="5"/>
        <v>0</v>
      </c>
      <c r="K77" s="54" t="str">
        <f t="shared" si="6"/>
        <v xml:space="preserve"> </v>
      </c>
      <c r="L77" s="58"/>
      <c r="M77" s="58"/>
      <c r="N77" s="57"/>
      <c r="O77" s="57"/>
      <c r="P77" s="55"/>
      <c r="Q77" s="55"/>
      <c r="R77" s="59"/>
      <c r="S77" s="57"/>
      <c r="T77" s="49" t="s">
        <v>25</v>
      </c>
    </row>
    <row r="78" spans="2:20" ht="18.75" customHeight="1" x14ac:dyDescent="0.25">
      <c r="B78" s="46">
        <v>72</v>
      </c>
      <c r="C78" s="47" t="s">
        <v>146</v>
      </c>
      <c r="D78" s="48">
        <v>10</v>
      </c>
      <c r="E78" s="49" t="s">
        <v>55</v>
      </c>
      <c r="F78" s="60" t="s">
        <v>147</v>
      </c>
      <c r="G78" s="51">
        <f t="shared" si="0"/>
        <v>350</v>
      </c>
      <c r="H78" s="52">
        <v>35</v>
      </c>
      <c r="I78" s="155"/>
      <c r="J78" s="53">
        <f t="shared" si="5"/>
        <v>0</v>
      </c>
      <c r="K78" s="54" t="str">
        <f t="shared" si="6"/>
        <v xml:space="preserve"> </v>
      </c>
      <c r="L78" s="58"/>
      <c r="M78" s="58"/>
      <c r="N78" s="57"/>
      <c r="O78" s="57"/>
      <c r="P78" s="55"/>
      <c r="Q78" s="55"/>
      <c r="R78" s="59"/>
      <c r="S78" s="57"/>
      <c r="T78" s="49" t="s">
        <v>28</v>
      </c>
    </row>
    <row r="79" spans="2:20" ht="33.75" customHeight="1" x14ac:dyDescent="0.25">
      <c r="B79" s="46">
        <v>73</v>
      </c>
      <c r="C79" s="47" t="s">
        <v>148</v>
      </c>
      <c r="D79" s="48">
        <v>2</v>
      </c>
      <c r="E79" s="49" t="s">
        <v>55</v>
      </c>
      <c r="F79" s="60" t="s">
        <v>149</v>
      </c>
      <c r="G79" s="51">
        <f t="shared" si="0"/>
        <v>140</v>
      </c>
      <c r="H79" s="52">
        <v>70</v>
      </c>
      <c r="I79" s="155"/>
      <c r="J79" s="53">
        <f t="shared" si="5"/>
        <v>0</v>
      </c>
      <c r="K79" s="54" t="str">
        <f t="shared" si="6"/>
        <v xml:space="preserve"> </v>
      </c>
      <c r="L79" s="58"/>
      <c r="M79" s="58"/>
      <c r="N79" s="57"/>
      <c r="O79" s="57"/>
      <c r="P79" s="55"/>
      <c r="Q79" s="55"/>
      <c r="R79" s="59"/>
      <c r="S79" s="57"/>
      <c r="T79" s="49" t="s">
        <v>28</v>
      </c>
    </row>
    <row r="80" spans="2:20" ht="18.75" customHeight="1" x14ac:dyDescent="0.25">
      <c r="B80" s="46">
        <v>74</v>
      </c>
      <c r="C80" s="47" t="s">
        <v>150</v>
      </c>
      <c r="D80" s="48">
        <v>5</v>
      </c>
      <c r="E80" s="49" t="s">
        <v>76</v>
      </c>
      <c r="F80" s="60" t="s">
        <v>151</v>
      </c>
      <c r="G80" s="51">
        <f t="shared" si="0"/>
        <v>325</v>
      </c>
      <c r="H80" s="52">
        <v>65</v>
      </c>
      <c r="I80" s="155"/>
      <c r="J80" s="53">
        <f t="shared" si="5"/>
        <v>0</v>
      </c>
      <c r="K80" s="54" t="str">
        <f t="shared" si="6"/>
        <v xml:space="preserve"> </v>
      </c>
      <c r="L80" s="58"/>
      <c r="M80" s="58"/>
      <c r="N80" s="57"/>
      <c r="O80" s="57"/>
      <c r="P80" s="55"/>
      <c r="Q80" s="55"/>
      <c r="R80" s="59"/>
      <c r="S80" s="57"/>
      <c r="T80" s="49" t="s">
        <v>12</v>
      </c>
    </row>
    <row r="81" spans="2:20" ht="18.75" customHeight="1" x14ac:dyDescent="0.25">
      <c r="B81" s="46">
        <v>75</v>
      </c>
      <c r="C81" s="47" t="s">
        <v>152</v>
      </c>
      <c r="D81" s="48">
        <v>1</v>
      </c>
      <c r="E81" s="49" t="s">
        <v>76</v>
      </c>
      <c r="F81" s="60" t="s">
        <v>153</v>
      </c>
      <c r="G81" s="51">
        <f t="shared" si="0"/>
        <v>65</v>
      </c>
      <c r="H81" s="52">
        <v>65</v>
      </c>
      <c r="I81" s="155"/>
      <c r="J81" s="53">
        <f t="shared" si="5"/>
        <v>0</v>
      </c>
      <c r="K81" s="54" t="str">
        <f t="shared" si="6"/>
        <v xml:space="preserve"> </v>
      </c>
      <c r="L81" s="58"/>
      <c r="M81" s="58"/>
      <c r="N81" s="57"/>
      <c r="O81" s="57"/>
      <c r="P81" s="55"/>
      <c r="Q81" s="55"/>
      <c r="R81" s="59"/>
      <c r="S81" s="57"/>
      <c r="T81" s="49" t="s">
        <v>12</v>
      </c>
    </row>
    <row r="82" spans="2:20" ht="18.75" customHeight="1" x14ac:dyDescent="0.25">
      <c r="B82" s="46">
        <v>76</v>
      </c>
      <c r="C82" s="47" t="s">
        <v>154</v>
      </c>
      <c r="D82" s="48">
        <v>20</v>
      </c>
      <c r="E82" s="49" t="s">
        <v>88</v>
      </c>
      <c r="F82" s="60" t="s">
        <v>155</v>
      </c>
      <c r="G82" s="51">
        <f t="shared" si="0"/>
        <v>260</v>
      </c>
      <c r="H82" s="52">
        <v>13</v>
      </c>
      <c r="I82" s="155"/>
      <c r="J82" s="53">
        <f t="shared" si="5"/>
        <v>0</v>
      </c>
      <c r="K82" s="54" t="str">
        <f t="shared" si="6"/>
        <v xml:space="preserve"> </v>
      </c>
      <c r="L82" s="58"/>
      <c r="M82" s="58"/>
      <c r="N82" s="57"/>
      <c r="O82" s="57"/>
      <c r="P82" s="55"/>
      <c r="Q82" s="55"/>
      <c r="R82" s="59"/>
      <c r="S82" s="57"/>
      <c r="T82" s="49" t="s">
        <v>12</v>
      </c>
    </row>
    <row r="83" spans="2:20" ht="32.25" customHeight="1" x14ac:dyDescent="0.25">
      <c r="B83" s="46">
        <v>77</v>
      </c>
      <c r="C83" s="47" t="s">
        <v>98</v>
      </c>
      <c r="D83" s="48">
        <v>30</v>
      </c>
      <c r="E83" s="49" t="s">
        <v>95</v>
      </c>
      <c r="F83" s="61" t="s">
        <v>201</v>
      </c>
      <c r="G83" s="51">
        <f t="shared" si="0"/>
        <v>750</v>
      </c>
      <c r="H83" s="52">
        <v>25</v>
      </c>
      <c r="I83" s="155"/>
      <c r="J83" s="53">
        <f t="shared" si="5"/>
        <v>0</v>
      </c>
      <c r="K83" s="54" t="str">
        <f t="shared" si="6"/>
        <v xml:space="preserve"> </v>
      </c>
      <c r="L83" s="58"/>
      <c r="M83" s="58"/>
      <c r="N83" s="57"/>
      <c r="O83" s="57"/>
      <c r="P83" s="55"/>
      <c r="Q83" s="55"/>
      <c r="R83" s="59"/>
      <c r="S83" s="57"/>
      <c r="T83" s="49" t="s">
        <v>14</v>
      </c>
    </row>
    <row r="84" spans="2:20" ht="18.75" customHeight="1" x14ac:dyDescent="0.25">
      <c r="B84" s="46">
        <v>78</v>
      </c>
      <c r="C84" s="47" t="s">
        <v>94</v>
      </c>
      <c r="D84" s="48">
        <v>30</v>
      </c>
      <c r="E84" s="49" t="s">
        <v>95</v>
      </c>
      <c r="F84" s="60" t="s">
        <v>99</v>
      </c>
      <c r="G84" s="51">
        <f t="shared" si="0"/>
        <v>1800</v>
      </c>
      <c r="H84" s="52">
        <v>60</v>
      </c>
      <c r="I84" s="155"/>
      <c r="J84" s="53">
        <f t="shared" si="5"/>
        <v>0</v>
      </c>
      <c r="K84" s="54" t="str">
        <f t="shared" si="6"/>
        <v xml:space="preserve"> </v>
      </c>
      <c r="L84" s="58"/>
      <c r="M84" s="58"/>
      <c r="N84" s="57"/>
      <c r="O84" s="57"/>
      <c r="P84" s="55"/>
      <c r="Q84" s="55"/>
      <c r="R84" s="59"/>
      <c r="S84" s="57"/>
      <c r="T84" s="49" t="s">
        <v>14</v>
      </c>
    </row>
    <row r="85" spans="2:20" ht="18.75" customHeight="1" x14ac:dyDescent="0.25">
      <c r="B85" s="46">
        <v>79</v>
      </c>
      <c r="C85" s="47" t="s">
        <v>156</v>
      </c>
      <c r="D85" s="48">
        <v>10</v>
      </c>
      <c r="E85" s="49" t="s">
        <v>95</v>
      </c>
      <c r="F85" s="60" t="s">
        <v>157</v>
      </c>
      <c r="G85" s="51">
        <f t="shared" si="0"/>
        <v>1300</v>
      </c>
      <c r="H85" s="52">
        <v>130</v>
      </c>
      <c r="I85" s="155"/>
      <c r="J85" s="53">
        <f t="shared" si="5"/>
        <v>0</v>
      </c>
      <c r="K85" s="54" t="str">
        <f t="shared" si="6"/>
        <v xml:space="preserve"> </v>
      </c>
      <c r="L85" s="58"/>
      <c r="M85" s="58"/>
      <c r="N85" s="57"/>
      <c r="O85" s="57"/>
      <c r="P85" s="55"/>
      <c r="Q85" s="55"/>
      <c r="R85" s="59"/>
      <c r="S85" s="57"/>
      <c r="T85" s="49" t="s">
        <v>14</v>
      </c>
    </row>
    <row r="86" spans="2:20" ht="18.75" customHeight="1" x14ac:dyDescent="0.25">
      <c r="B86" s="46">
        <v>80</v>
      </c>
      <c r="C86" s="47" t="s">
        <v>158</v>
      </c>
      <c r="D86" s="48">
        <v>20</v>
      </c>
      <c r="E86" s="49" t="s">
        <v>95</v>
      </c>
      <c r="F86" s="60" t="s">
        <v>159</v>
      </c>
      <c r="G86" s="51">
        <f t="shared" si="0"/>
        <v>2000</v>
      </c>
      <c r="H86" s="52">
        <v>100</v>
      </c>
      <c r="I86" s="155"/>
      <c r="J86" s="53">
        <f t="shared" si="5"/>
        <v>0</v>
      </c>
      <c r="K86" s="54" t="str">
        <f t="shared" si="6"/>
        <v xml:space="preserve"> </v>
      </c>
      <c r="L86" s="58"/>
      <c r="M86" s="58"/>
      <c r="N86" s="57"/>
      <c r="O86" s="57"/>
      <c r="P86" s="55"/>
      <c r="Q86" s="55"/>
      <c r="R86" s="59"/>
      <c r="S86" s="57"/>
      <c r="T86" s="49" t="s">
        <v>14</v>
      </c>
    </row>
    <row r="87" spans="2:20" ht="33.75" customHeight="1" x14ac:dyDescent="0.25">
      <c r="B87" s="46">
        <v>81</v>
      </c>
      <c r="C87" s="47" t="s">
        <v>160</v>
      </c>
      <c r="D87" s="48">
        <v>30</v>
      </c>
      <c r="E87" s="49" t="s">
        <v>55</v>
      </c>
      <c r="F87" s="60" t="s">
        <v>161</v>
      </c>
      <c r="G87" s="51">
        <f t="shared" si="0"/>
        <v>450</v>
      </c>
      <c r="H87" s="52">
        <v>15</v>
      </c>
      <c r="I87" s="155"/>
      <c r="J87" s="53">
        <f t="shared" si="5"/>
        <v>0</v>
      </c>
      <c r="K87" s="54" t="str">
        <f t="shared" si="6"/>
        <v xml:space="preserve"> </v>
      </c>
      <c r="L87" s="58"/>
      <c r="M87" s="58"/>
      <c r="N87" s="57"/>
      <c r="O87" s="57"/>
      <c r="P87" s="55"/>
      <c r="Q87" s="55"/>
      <c r="R87" s="59"/>
      <c r="S87" s="57"/>
      <c r="T87" s="49" t="s">
        <v>14</v>
      </c>
    </row>
    <row r="88" spans="2:20" ht="21" customHeight="1" x14ac:dyDescent="0.25">
      <c r="B88" s="46">
        <v>82</v>
      </c>
      <c r="C88" s="47" t="s">
        <v>162</v>
      </c>
      <c r="D88" s="48">
        <v>1</v>
      </c>
      <c r="E88" s="49" t="s">
        <v>55</v>
      </c>
      <c r="F88" s="60" t="s">
        <v>163</v>
      </c>
      <c r="G88" s="51">
        <f t="shared" si="0"/>
        <v>110</v>
      </c>
      <c r="H88" s="52">
        <v>110</v>
      </c>
      <c r="I88" s="155"/>
      <c r="J88" s="53">
        <f t="shared" si="5"/>
        <v>0</v>
      </c>
      <c r="K88" s="54" t="str">
        <f t="shared" si="6"/>
        <v xml:space="preserve"> </v>
      </c>
      <c r="L88" s="58"/>
      <c r="M88" s="58"/>
      <c r="N88" s="57"/>
      <c r="O88" s="57"/>
      <c r="P88" s="55"/>
      <c r="Q88" s="55"/>
      <c r="R88" s="59"/>
      <c r="S88" s="57"/>
      <c r="T88" s="49" t="s">
        <v>28</v>
      </c>
    </row>
    <row r="89" spans="2:20" ht="21" customHeight="1" x14ac:dyDescent="0.25">
      <c r="B89" s="46">
        <v>83</v>
      </c>
      <c r="C89" s="47" t="s">
        <v>164</v>
      </c>
      <c r="D89" s="48">
        <v>2</v>
      </c>
      <c r="E89" s="49" t="s">
        <v>55</v>
      </c>
      <c r="F89" s="60" t="s">
        <v>165</v>
      </c>
      <c r="G89" s="51">
        <f t="shared" si="0"/>
        <v>130</v>
      </c>
      <c r="H89" s="52">
        <v>65</v>
      </c>
      <c r="I89" s="155"/>
      <c r="J89" s="53">
        <f t="shared" si="5"/>
        <v>0</v>
      </c>
      <c r="K89" s="54" t="str">
        <f t="shared" si="6"/>
        <v xml:space="preserve"> </v>
      </c>
      <c r="L89" s="58"/>
      <c r="M89" s="58"/>
      <c r="N89" s="57"/>
      <c r="O89" s="57"/>
      <c r="P89" s="55"/>
      <c r="Q89" s="55"/>
      <c r="R89" s="59"/>
      <c r="S89" s="57"/>
      <c r="T89" s="49" t="s">
        <v>21</v>
      </c>
    </row>
    <row r="90" spans="2:20" ht="21" customHeight="1" x14ac:dyDescent="0.25">
      <c r="B90" s="46">
        <v>84</v>
      </c>
      <c r="C90" s="47" t="s">
        <v>166</v>
      </c>
      <c r="D90" s="48">
        <v>2</v>
      </c>
      <c r="E90" s="49" t="s">
        <v>55</v>
      </c>
      <c r="F90" s="60" t="s">
        <v>167</v>
      </c>
      <c r="G90" s="51">
        <f t="shared" si="0"/>
        <v>220</v>
      </c>
      <c r="H90" s="52">
        <v>110</v>
      </c>
      <c r="I90" s="155"/>
      <c r="J90" s="53">
        <f t="shared" si="5"/>
        <v>0</v>
      </c>
      <c r="K90" s="54" t="str">
        <f t="shared" si="6"/>
        <v xml:space="preserve"> </v>
      </c>
      <c r="L90" s="58"/>
      <c r="M90" s="58"/>
      <c r="N90" s="57"/>
      <c r="O90" s="57"/>
      <c r="P90" s="55"/>
      <c r="Q90" s="55"/>
      <c r="R90" s="59"/>
      <c r="S90" s="57"/>
      <c r="T90" s="49" t="s">
        <v>21</v>
      </c>
    </row>
    <row r="91" spans="2:20" ht="21" customHeight="1" x14ac:dyDescent="0.25">
      <c r="B91" s="46">
        <v>85</v>
      </c>
      <c r="C91" s="47" t="s">
        <v>168</v>
      </c>
      <c r="D91" s="48">
        <v>2</v>
      </c>
      <c r="E91" s="49" t="s">
        <v>55</v>
      </c>
      <c r="F91" s="60" t="s">
        <v>169</v>
      </c>
      <c r="G91" s="51">
        <f t="shared" si="0"/>
        <v>180</v>
      </c>
      <c r="H91" s="52">
        <v>90</v>
      </c>
      <c r="I91" s="155"/>
      <c r="J91" s="53">
        <f t="shared" si="5"/>
        <v>0</v>
      </c>
      <c r="K91" s="54" t="str">
        <f t="shared" si="6"/>
        <v xml:space="preserve"> </v>
      </c>
      <c r="L91" s="58"/>
      <c r="M91" s="58"/>
      <c r="N91" s="57"/>
      <c r="O91" s="57"/>
      <c r="P91" s="55"/>
      <c r="Q91" s="55"/>
      <c r="R91" s="59"/>
      <c r="S91" s="57"/>
      <c r="T91" s="49" t="s">
        <v>19</v>
      </c>
    </row>
    <row r="92" spans="2:20" ht="21" customHeight="1" x14ac:dyDescent="0.25">
      <c r="B92" s="46">
        <v>86</v>
      </c>
      <c r="C92" s="47" t="s">
        <v>170</v>
      </c>
      <c r="D92" s="48">
        <v>1</v>
      </c>
      <c r="E92" s="49" t="s">
        <v>55</v>
      </c>
      <c r="F92" s="60" t="s">
        <v>171</v>
      </c>
      <c r="G92" s="51">
        <f t="shared" si="0"/>
        <v>30</v>
      </c>
      <c r="H92" s="52">
        <v>30</v>
      </c>
      <c r="I92" s="155"/>
      <c r="J92" s="53">
        <f t="shared" si="5"/>
        <v>0</v>
      </c>
      <c r="K92" s="54" t="str">
        <f t="shared" si="6"/>
        <v xml:space="preserve"> </v>
      </c>
      <c r="L92" s="58"/>
      <c r="M92" s="58"/>
      <c r="N92" s="57"/>
      <c r="O92" s="57"/>
      <c r="P92" s="55"/>
      <c r="Q92" s="55"/>
      <c r="R92" s="59"/>
      <c r="S92" s="57"/>
      <c r="T92" s="49" t="s">
        <v>20</v>
      </c>
    </row>
    <row r="93" spans="2:20" ht="21" customHeight="1" x14ac:dyDescent="0.25">
      <c r="B93" s="46">
        <v>87</v>
      </c>
      <c r="C93" s="47" t="s">
        <v>172</v>
      </c>
      <c r="D93" s="48">
        <v>4</v>
      </c>
      <c r="E93" s="49" t="s">
        <v>55</v>
      </c>
      <c r="F93" s="60" t="s">
        <v>173</v>
      </c>
      <c r="G93" s="51">
        <f t="shared" si="0"/>
        <v>120</v>
      </c>
      <c r="H93" s="52">
        <v>30</v>
      </c>
      <c r="I93" s="155"/>
      <c r="J93" s="53">
        <f t="shared" si="5"/>
        <v>0</v>
      </c>
      <c r="K93" s="54" t="str">
        <f t="shared" si="6"/>
        <v xml:space="preserve"> </v>
      </c>
      <c r="L93" s="58"/>
      <c r="M93" s="58"/>
      <c r="N93" s="57"/>
      <c r="O93" s="57"/>
      <c r="P93" s="55"/>
      <c r="Q93" s="55"/>
      <c r="R93" s="59"/>
      <c r="S93" s="57"/>
      <c r="T93" s="49" t="s">
        <v>22</v>
      </c>
    </row>
    <row r="94" spans="2:20" ht="21" customHeight="1" x14ac:dyDescent="0.25">
      <c r="B94" s="46">
        <v>88</v>
      </c>
      <c r="C94" s="47" t="s">
        <v>174</v>
      </c>
      <c r="D94" s="48">
        <v>2</v>
      </c>
      <c r="E94" s="49" t="s">
        <v>55</v>
      </c>
      <c r="F94" s="60" t="s">
        <v>175</v>
      </c>
      <c r="G94" s="51">
        <f t="shared" si="0"/>
        <v>140</v>
      </c>
      <c r="H94" s="52">
        <v>70</v>
      </c>
      <c r="I94" s="155"/>
      <c r="J94" s="53">
        <f t="shared" si="5"/>
        <v>0</v>
      </c>
      <c r="K94" s="54" t="str">
        <f t="shared" si="6"/>
        <v xml:space="preserve"> </v>
      </c>
      <c r="L94" s="58"/>
      <c r="M94" s="58"/>
      <c r="N94" s="57"/>
      <c r="O94" s="57"/>
      <c r="P94" s="55"/>
      <c r="Q94" s="55"/>
      <c r="R94" s="59"/>
      <c r="S94" s="57"/>
      <c r="T94" s="49" t="s">
        <v>19</v>
      </c>
    </row>
    <row r="95" spans="2:20" ht="21" customHeight="1" x14ac:dyDescent="0.25">
      <c r="B95" s="46">
        <v>89</v>
      </c>
      <c r="C95" s="47" t="s">
        <v>176</v>
      </c>
      <c r="D95" s="48">
        <v>4</v>
      </c>
      <c r="E95" s="49" t="s">
        <v>55</v>
      </c>
      <c r="F95" s="60" t="s">
        <v>177</v>
      </c>
      <c r="G95" s="51">
        <f t="shared" si="0"/>
        <v>1280</v>
      </c>
      <c r="H95" s="52">
        <v>320</v>
      </c>
      <c r="I95" s="155"/>
      <c r="J95" s="53">
        <f t="shared" si="5"/>
        <v>0</v>
      </c>
      <c r="K95" s="54" t="str">
        <f t="shared" si="6"/>
        <v xml:space="preserve"> </v>
      </c>
      <c r="L95" s="58"/>
      <c r="M95" s="58"/>
      <c r="N95" s="57"/>
      <c r="O95" s="57"/>
      <c r="P95" s="55"/>
      <c r="Q95" s="55"/>
      <c r="R95" s="59"/>
      <c r="S95" s="57"/>
      <c r="T95" s="49" t="s">
        <v>18</v>
      </c>
    </row>
    <row r="96" spans="2:20" ht="21" customHeight="1" x14ac:dyDescent="0.25">
      <c r="B96" s="46">
        <v>90</v>
      </c>
      <c r="C96" s="47" t="s">
        <v>102</v>
      </c>
      <c r="D96" s="48">
        <v>100</v>
      </c>
      <c r="E96" s="49" t="s">
        <v>55</v>
      </c>
      <c r="F96" s="60" t="s">
        <v>103</v>
      </c>
      <c r="G96" s="51">
        <f t="shared" si="0"/>
        <v>1800</v>
      </c>
      <c r="H96" s="52">
        <v>18</v>
      </c>
      <c r="I96" s="155"/>
      <c r="J96" s="53">
        <f t="shared" si="5"/>
        <v>0</v>
      </c>
      <c r="K96" s="54" t="str">
        <f t="shared" si="6"/>
        <v xml:space="preserve"> </v>
      </c>
      <c r="L96" s="58"/>
      <c r="M96" s="58"/>
      <c r="N96" s="57"/>
      <c r="O96" s="57"/>
      <c r="P96" s="55"/>
      <c r="Q96" s="55"/>
      <c r="R96" s="59"/>
      <c r="S96" s="57"/>
      <c r="T96" s="49" t="s">
        <v>24</v>
      </c>
    </row>
    <row r="97" spans="2:20" ht="21" customHeight="1" x14ac:dyDescent="0.25">
      <c r="B97" s="46">
        <v>91</v>
      </c>
      <c r="C97" s="47" t="s">
        <v>105</v>
      </c>
      <c r="D97" s="48">
        <v>5</v>
      </c>
      <c r="E97" s="49" t="s">
        <v>55</v>
      </c>
      <c r="F97" s="60" t="s">
        <v>178</v>
      </c>
      <c r="G97" s="51">
        <f t="shared" si="0"/>
        <v>70</v>
      </c>
      <c r="H97" s="52">
        <v>14</v>
      </c>
      <c r="I97" s="155"/>
      <c r="J97" s="53">
        <f t="shared" si="5"/>
        <v>0</v>
      </c>
      <c r="K97" s="54" t="str">
        <f t="shared" si="6"/>
        <v xml:space="preserve"> </v>
      </c>
      <c r="L97" s="58"/>
      <c r="M97" s="58"/>
      <c r="N97" s="57"/>
      <c r="O97" s="57"/>
      <c r="P97" s="55"/>
      <c r="Q97" s="55"/>
      <c r="R97" s="59"/>
      <c r="S97" s="57"/>
      <c r="T97" s="49" t="s">
        <v>23</v>
      </c>
    </row>
    <row r="98" spans="2:20" ht="21" customHeight="1" x14ac:dyDescent="0.25">
      <c r="B98" s="46">
        <v>92</v>
      </c>
      <c r="C98" s="47" t="s">
        <v>105</v>
      </c>
      <c r="D98" s="48">
        <v>30</v>
      </c>
      <c r="E98" s="49" t="s">
        <v>55</v>
      </c>
      <c r="F98" s="60" t="s">
        <v>106</v>
      </c>
      <c r="G98" s="51">
        <f t="shared" si="0"/>
        <v>150</v>
      </c>
      <c r="H98" s="52">
        <v>5</v>
      </c>
      <c r="I98" s="155"/>
      <c r="J98" s="53">
        <f t="shared" si="5"/>
        <v>0</v>
      </c>
      <c r="K98" s="54" t="str">
        <f t="shared" si="6"/>
        <v xml:space="preserve"> </v>
      </c>
      <c r="L98" s="58"/>
      <c r="M98" s="58"/>
      <c r="N98" s="57"/>
      <c r="O98" s="57"/>
      <c r="P98" s="55"/>
      <c r="Q98" s="55"/>
      <c r="R98" s="59"/>
      <c r="S98" s="57"/>
      <c r="T98" s="49" t="s">
        <v>23</v>
      </c>
    </row>
    <row r="99" spans="2:20" ht="21" customHeight="1" x14ac:dyDescent="0.25">
      <c r="B99" s="46">
        <v>93</v>
      </c>
      <c r="C99" s="47" t="s">
        <v>105</v>
      </c>
      <c r="D99" s="48">
        <v>5</v>
      </c>
      <c r="E99" s="49" t="s">
        <v>55</v>
      </c>
      <c r="F99" s="60" t="s">
        <v>107</v>
      </c>
      <c r="G99" s="51">
        <f t="shared" si="0"/>
        <v>100</v>
      </c>
      <c r="H99" s="52">
        <v>20</v>
      </c>
      <c r="I99" s="155"/>
      <c r="J99" s="53">
        <f t="shared" si="5"/>
        <v>0</v>
      </c>
      <c r="K99" s="54" t="str">
        <f t="shared" si="6"/>
        <v xml:space="preserve"> </v>
      </c>
      <c r="L99" s="58"/>
      <c r="M99" s="58"/>
      <c r="N99" s="57"/>
      <c r="O99" s="57"/>
      <c r="P99" s="55"/>
      <c r="Q99" s="55"/>
      <c r="R99" s="59"/>
      <c r="S99" s="57"/>
      <c r="T99" s="49" t="s">
        <v>23</v>
      </c>
    </row>
    <row r="100" spans="2:20" ht="21" customHeight="1" x14ac:dyDescent="0.25">
      <c r="B100" s="46">
        <v>94</v>
      </c>
      <c r="C100" s="47" t="s">
        <v>108</v>
      </c>
      <c r="D100" s="48">
        <v>5</v>
      </c>
      <c r="E100" s="49" t="s">
        <v>55</v>
      </c>
      <c r="F100" s="60" t="s">
        <v>109</v>
      </c>
      <c r="G100" s="51">
        <f t="shared" si="0"/>
        <v>35</v>
      </c>
      <c r="H100" s="52">
        <v>7</v>
      </c>
      <c r="I100" s="155"/>
      <c r="J100" s="53">
        <f t="shared" si="5"/>
        <v>0</v>
      </c>
      <c r="K100" s="54" t="str">
        <f t="shared" si="6"/>
        <v xml:space="preserve"> </v>
      </c>
      <c r="L100" s="58"/>
      <c r="M100" s="58"/>
      <c r="N100" s="57"/>
      <c r="O100" s="57"/>
      <c r="P100" s="55"/>
      <c r="Q100" s="55"/>
      <c r="R100" s="59"/>
      <c r="S100" s="57"/>
      <c r="T100" s="49" t="s">
        <v>24</v>
      </c>
    </row>
    <row r="101" spans="2:20" ht="21" customHeight="1" x14ac:dyDescent="0.25">
      <c r="B101" s="46">
        <v>95</v>
      </c>
      <c r="C101" s="47" t="s">
        <v>110</v>
      </c>
      <c r="D101" s="48">
        <v>8</v>
      </c>
      <c r="E101" s="49" t="s">
        <v>76</v>
      </c>
      <c r="F101" s="60" t="s">
        <v>111</v>
      </c>
      <c r="G101" s="51">
        <f t="shared" si="0"/>
        <v>96</v>
      </c>
      <c r="H101" s="52">
        <v>12</v>
      </c>
      <c r="I101" s="155"/>
      <c r="J101" s="53">
        <f t="shared" si="3"/>
        <v>0</v>
      </c>
      <c r="K101" s="54" t="str">
        <f t="shared" si="4"/>
        <v xml:space="preserve"> </v>
      </c>
      <c r="L101" s="58"/>
      <c r="M101" s="58"/>
      <c r="N101" s="57"/>
      <c r="O101" s="57"/>
      <c r="P101" s="55"/>
      <c r="Q101" s="55"/>
      <c r="R101" s="59"/>
      <c r="S101" s="57"/>
      <c r="T101" s="49" t="s">
        <v>28</v>
      </c>
    </row>
    <row r="102" spans="2:20" ht="21" customHeight="1" x14ac:dyDescent="0.25">
      <c r="B102" s="46">
        <v>96</v>
      </c>
      <c r="C102" s="47" t="s">
        <v>179</v>
      </c>
      <c r="D102" s="48">
        <v>4</v>
      </c>
      <c r="E102" s="49" t="s">
        <v>55</v>
      </c>
      <c r="F102" s="50" t="s">
        <v>180</v>
      </c>
      <c r="G102" s="51">
        <f t="shared" si="0"/>
        <v>28</v>
      </c>
      <c r="H102" s="52">
        <v>7</v>
      </c>
      <c r="I102" s="155"/>
      <c r="J102" s="53">
        <f t="shared" si="3"/>
        <v>0</v>
      </c>
      <c r="K102" s="54" t="str">
        <f t="shared" si="4"/>
        <v xml:space="preserve"> </v>
      </c>
      <c r="L102" s="58"/>
      <c r="M102" s="58"/>
      <c r="N102" s="57"/>
      <c r="O102" s="57"/>
      <c r="P102" s="55"/>
      <c r="Q102" s="55"/>
      <c r="R102" s="59"/>
      <c r="S102" s="57"/>
      <c r="T102" s="49" t="s">
        <v>28</v>
      </c>
    </row>
    <row r="103" spans="2:20" ht="21" customHeight="1" x14ac:dyDescent="0.25">
      <c r="B103" s="46">
        <v>97</v>
      </c>
      <c r="C103" s="47" t="s">
        <v>181</v>
      </c>
      <c r="D103" s="48">
        <v>2</v>
      </c>
      <c r="E103" s="49" t="s">
        <v>55</v>
      </c>
      <c r="F103" s="60" t="s">
        <v>182</v>
      </c>
      <c r="G103" s="51">
        <f t="shared" si="0"/>
        <v>48</v>
      </c>
      <c r="H103" s="52">
        <v>24</v>
      </c>
      <c r="I103" s="155"/>
      <c r="J103" s="53">
        <f t="shared" si="3"/>
        <v>0</v>
      </c>
      <c r="K103" s="54" t="str">
        <f t="shared" si="4"/>
        <v xml:space="preserve"> </v>
      </c>
      <c r="L103" s="58"/>
      <c r="M103" s="58"/>
      <c r="N103" s="57"/>
      <c r="O103" s="57"/>
      <c r="P103" s="55"/>
      <c r="Q103" s="55"/>
      <c r="R103" s="59"/>
      <c r="S103" s="57"/>
      <c r="T103" s="49" t="s">
        <v>31</v>
      </c>
    </row>
    <row r="104" spans="2:20" ht="21" customHeight="1" x14ac:dyDescent="0.25">
      <c r="B104" s="46">
        <v>98</v>
      </c>
      <c r="C104" s="47" t="s">
        <v>115</v>
      </c>
      <c r="D104" s="48">
        <v>6</v>
      </c>
      <c r="E104" s="49" t="s">
        <v>55</v>
      </c>
      <c r="F104" s="60" t="s">
        <v>116</v>
      </c>
      <c r="G104" s="51">
        <f t="shared" si="0"/>
        <v>150</v>
      </c>
      <c r="H104" s="52">
        <v>25</v>
      </c>
      <c r="I104" s="155"/>
      <c r="J104" s="53">
        <f t="shared" si="3"/>
        <v>0</v>
      </c>
      <c r="K104" s="54" t="str">
        <f t="shared" si="4"/>
        <v xml:space="preserve"> </v>
      </c>
      <c r="L104" s="58"/>
      <c r="M104" s="58"/>
      <c r="N104" s="57"/>
      <c r="O104" s="57"/>
      <c r="P104" s="55"/>
      <c r="Q104" s="55"/>
      <c r="R104" s="59"/>
      <c r="S104" s="57"/>
      <c r="T104" s="49" t="s">
        <v>28</v>
      </c>
    </row>
    <row r="105" spans="2:20" ht="21" customHeight="1" x14ac:dyDescent="0.25">
      <c r="B105" s="46">
        <v>99</v>
      </c>
      <c r="C105" s="47" t="s">
        <v>183</v>
      </c>
      <c r="D105" s="48">
        <v>8</v>
      </c>
      <c r="E105" s="49" t="s">
        <v>55</v>
      </c>
      <c r="F105" s="60" t="s">
        <v>184</v>
      </c>
      <c r="G105" s="51">
        <f t="shared" si="0"/>
        <v>800</v>
      </c>
      <c r="H105" s="52">
        <v>100</v>
      </c>
      <c r="I105" s="155"/>
      <c r="J105" s="53">
        <f t="shared" si="3"/>
        <v>0</v>
      </c>
      <c r="K105" s="54" t="str">
        <f t="shared" si="4"/>
        <v xml:space="preserve"> </v>
      </c>
      <c r="L105" s="58"/>
      <c r="M105" s="58"/>
      <c r="N105" s="57"/>
      <c r="O105" s="57"/>
      <c r="P105" s="55"/>
      <c r="Q105" s="55"/>
      <c r="R105" s="59"/>
      <c r="S105" s="57"/>
      <c r="T105" s="49" t="s">
        <v>29</v>
      </c>
    </row>
    <row r="106" spans="2:20" ht="21" customHeight="1" thickBot="1" x14ac:dyDescent="0.3">
      <c r="B106" s="125">
        <v>100</v>
      </c>
      <c r="C106" s="126" t="s">
        <v>185</v>
      </c>
      <c r="D106" s="127">
        <v>1</v>
      </c>
      <c r="E106" s="128" t="s">
        <v>55</v>
      </c>
      <c r="F106" s="129" t="s">
        <v>186</v>
      </c>
      <c r="G106" s="130">
        <f t="shared" si="0"/>
        <v>94</v>
      </c>
      <c r="H106" s="131">
        <v>94</v>
      </c>
      <c r="I106" s="161"/>
      <c r="J106" s="132">
        <f t="shared" si="3"/>
        <v>0</v>
      </c>
      <c r="K106" s="133" t="str">
        <f t="shared" si="4"/>
        <v xml:space="preserve"> </v>
      </c>
      <c r="L106" s="134"/>
      <c r="M106" s="134"/>
      <c r="N106" s="135"/>
      <c r="O106" s="135"/>
      <c r="P106" s="136"/>
      <c r="Q106" s="136"/>
      <c r="R106" s="137"/>
      <c r="S106" s="135"/>
      <c r="T106" s="128" t="s">
        <v>28</v>
      </c>
    </row>
    <row r="107" spans="2:20" ht="13.5" customHeight="1" thickTop="1" thickBot="1" x14ac:dyDescent="0.3">
      <c r="C107" s="1"/>
      <c r="D107" s="1"/>
      <c r="E107" s="1"/>
      <c r="F107" s="1"/>
      <c r="G107" s="1"/>
      <c r="J107" s="138"/>
    </row>
    <row r="108" spans="2:20" ht="60.75" customHeight="1" thickTop="1" thickBot="1" x14ac:dyDescent="0.3">
      <c r="B108" s="139" t="s">
        <v>9</v>
      </c>
      <c r="C108" s="140"/>
      <c r="D108" s="140"/>
      <c r="E108" s="140"/>
      <c r="F108" s="140"/>
      <c r="G108" s="141"/>
      <c r="H108" s="142" t="s">
        <v>10</v>
      </c>
      <c r="I108" s="143" t="s">
        <v>11</v>
      </c>
      <c r="J108" s="144"/>
      <c r="K108" s="145"/>
      <c r="L108" s="24"/>
      <c r="M108" s="24"/>
      <c r="N108" s="24"/>
      <c r="O108" s="24"/>
      <c r="P108" s="24"/>
      <c r="Q108" s="24"/>
      <c r="R108" s="24"/>
      <c r="S108" s="24"/>
      <c r="T108" s="146"/>
    </row>
    <row r="109" spans="2:20" ht="33" customHeight="1" thickTop="1" thickBot="1" x14ac:dyDescent="0.3">
      <c r="B109" s="147" t="s">
        <v>45</v>
      </c>
      <c r="C109" s="147"/>
      <c r="D109" s="147"/>
      <c r="E109" s="147"/>
      <c r="F109" s="147"/>
      <c r="G109" s="148"/>
      <c r="H109" s="149">
        <f>SUM(G7:G106)</f>
        <v>118839</v>
      </c>
      <c r="I109" s="150">
        <f>SUM(J7:J106)</f>
        <v>0</v>
      </c>
      <c r="J109" s="151"/>
      <c r="K109" s="152"/>
    </row>
    <row r="110" spans="2:20" ht="14.25" customHeight="1" thickTop="1" x14ac:dyDescent="0.25"/>
    <row r="111" spans="2:20" ht="14.25" customHeight="1" x14ac:dyDescent="0.25"/>
    <row r="112" spans="2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</sheetData>
  <sheetProtection algorithmName="SHA-512" hashValue="FfyPphazpMPW0J3YtQ+t5vEYzoJPRYW9ssHmnlzhs3cTwHZh89LCTlg3m8YzUjs/psntPml0nvkrgS51lCPXPQ==" saltValue="tlMqQFG24RtVlNJf8gh4IA==" spinCount="100000" sheet="1" objects="1" scenarios="1"/>
  <mergeCells count="40">
    <mergeCell ref="B109:F109"/>
    <mergeCell ref="I109:K109"/>
    <mergeCell ref="B1:D1"/>
    <mergeCell ref="B108:F108"/>
    <mergeCell ref="I108:K108"/>
    <mergeCell ref="I2:J2"/>
    <mergeCell ref="I3:R3"/>
    <mergeCell ref="P7:P40"/>
    <mergeCell ref="O7:O40"/>
    <mergeCell ref="N7:N40"/>
    <mergeCell ref="M7:M40"/>
    <mergeCell ref="L7:L40"/>
    <mergeCell ref="P41:P42"/>
    <mergeCell ref="O41:O42"/>
    <mergeCell ref="N41:N42"/>
    <mergeCell ref="S41:S42"/>
    <mergeCell ref="R41:R42"/>
    <mergeCell ref="Q41:Q42"/>
    <mergeCell ref="S7:S40"/>
    <mergeCell ref="R7:R40"/>
    <mergeCell ref="Q7:Q40"/>
    <mergeCell ref="S43:S50"/>
    <mergeCell ref="M41:M42"/>
    <mergeCell ref="L41:L42"/>
    <mergeCell ref="L43:L50"/>
    <mergeCell ref="M43:M50"/>
    <mergeCell ref="N43:N50"/>
    <mergeCell ref="N52:N106"/>
    <mergeCell ref="M52:M106"/>
    <mergeCell ref="L52:L106"/>
    <mergeCell ref="T41:T42"/>
    <mergeCell ref="O43:O50"/>
    <mergeCell ref="S52:S106"/>
    <mergeCell ref="R52:R106"/>
    <mergeCell ref="Q52:Q106"/>
    <mergeCell ref="P52:P106"/>
    <mergeCell ref="O52:O106"/>
    <mergeCell ref="P43:P50"/>
    <mergeCell ref="Q43:Q50"/>
    <mergeCell ref="R43:R50"/>
  </mergeCells>
  <conditionalFormatting sqref="B7:B106 D7:D106">
    <cfRule type="containsBlanks" dxfId="6" priority="45">
      <formula>LEN(TRIM(B7))=0</formula>
    </cfRule>
  </conditionalFormatting>
  <conditionalFormatting sqref="B7:B106">
    <cfRule type="cellIs" dxfId="5" priority="39" operator="greaterThanOrEqual">
      <formula>1</formula>
    </cfRule>
  </conditionalFormatting>
  <conditionalFormatting sqref="I7:I106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106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10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1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T10:T41 T43:T106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2024-09-11T07:19:23Z</cp:lastPrinted>
  <dcterms:created xsi:type="dcterms:W3CDTF">2014-03-05T12:43:32Z</dcterms:created>
  <dcterms:modified xsi:type="dcterms:W3CDTF">2024-09-11T08:01:11Z</dcterms:modified>
</cp:coreProperties>
</file>